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vino_2024\"/>
    </mc:Choice>
  </mc:AlternateContent>
  <xr:revisionPtr revIDLastSave="0" documentId="13_ncr:1_{17430408-FC21-4CDA-85DB-E28F1A8FE1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DZ 2024" sheetId="1" r:id="rId1"/>
    <sheet name="Sampion" sheetId="3" r:id="rId2"/>
    <sheet name="Vystavovatel" sheetId="2" r:id="rId3"/>
  </sheets>
  <definedNames>
    <definedName name="_xlnm._FilterDatabase" localSheetId="0" hidden="1">'LDZ 2024'!$A$1:$K$467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E12" i="3"/>
  <c r="E13" i="3"/>
  <c r="E14" i="3"/>
  <c r="E15" i="3"/>
  <c r="F11" i="3"/>
  <c r="E11" i="3"/>
  <c r="F3" i="3"/>
  <c r="F4" i="3"/>
  <c r="F5" i="3"/>
  <c r="F6" i="3"/>
  <c r="F7" i="3"/>
  <c r="F8" i="3"/>
  <c r="F9" i="3"/>
  <c r="E3" i="3"/>
  <c r="E4" i="3"/>
  <c r="E5" i="3"/>
  <c r="E6" i="3"/>
  <c r="E7" i="3"/>
  <c r="E8" i="3"/>
  <c r="E9" i="3"/>
  <c r="F2" i="3"/>
  <c r="E2" i="3"/>
  <c r="C3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<sst xmlns="http://schemas.openxmlformats.org/spreadsheetml/2006/main" count="6943" uniqueCount="2521">
  <si>
    <t>Vystavovateľ</t>
  </si>
  <si>
    <t>Odroda</t>
  </si>
  <si>
    <t>Prívlastok</t>
  </si>
  <si>
    <t>Ročník</t>
  </si>
  <si>
    <t>Kategória</t>
  </si>
  <si>
    <t>Farba</t>
  </si>
  <si>
    <t>Body</t>
  </si>
  <si>
    <t>Ocenenie</t>
  </si>
  <si>
    <t>Poznámka</t>
  </si>
  <si>
    <t>7 riadkov</t>
  </si>
  <si>
    <t>Značkové víno biele</t>
  </si>
  <si>
    <t>NZ</t>
  </si>
  <si>
    <t>2022</t>
  </si>
  <si>
    <t>III.RE</t>
  </si>
  <si>
    <t>Biele</t>
  </si>
  <si>
    <t/>
  </si>
  <si>
    <t>Qvevri</t>
  </si>
  <si>
    <t>Dark Ages</t>
  </si>
  <si>
    <t>Značkové víno ružové</t>
  </si>
  <si>
    <t>Ružové</t>
  </si>
  <si>
    <t>Adami Ján</t>
  </si>
  <si>
    <t>Značkové víno červené</t>
  </si>
  <si>
    <t>Akost</t>
  </si>
  <si>
    <t>2020</t>
  </si>
  <si>
    <t>Červené</t>
  </si>
  <si>
    <t>Frankovka+Konkordia</t>
  </si>
  <si>
    <t>Ailer Štefan</t>
  </si>
  <si>
    <t>Rösler</t>
  </si>
  <si>
    <t>V.Č</t>
  </si>
  <si>
    <t>Barrique</t>
  </si>
  <si>
    <t>Angel-Wines s.r.o.</t>
  </si>
  <si>
    <t>Rizling vlašský</t>
  </si>
  <si>
    <t>2019</t>
  </si>
  <si>
    <t>IB.BS</t>
  </si>
  <si>
    <t>Milia</t>
  </si>
  <si>
    <t>Devín</t>
  </si>
  <si>
    <t>Chardonnay</t>
  </si>
  <si>
    <t>2021</t>
  </si>
  <si>
    <t>Rizling rýnsky</t>
  </si>
  <si>
    <t>2023</t>
  </si>
  <si>
    <t>Cabernet Sauvignon</t>
  </si>
  <si>
    <t>IV.RU</t>
  </si>
  <si>
    <t>Bako Vladimír</t>
  </si>
  <si>
    <t>Dornfelder</t>
  </si>
  <si>
    <t>Frankovka modrá</t>
  </si>
  <si>
    <t>Cuvée SH30</t>
  </si>
  <si>
    <t>Balkó Alexander</t>
  </si>
  <si>
    <t>Sauvignier Gris</t>
  </si>
  <si>
    <t>Baynach-Reva Bojničky</t>
  </si>
  <si>
    <t>Tramín červený</t>
  </si>
  <si>
    <t>Vatra Cuvée</t>
  </si>
  <si>
    <t>Sauvignon</t>
  </si>
  <si>
    <t>VzH</t>
  </si>
  <si>
    <t>IA.BS</t>
  </si>
  <si>
    <t>Beneš</t>
  </si>
  <si>
    <t>Rulandské modré</t>
  </si>
  <si>
    <t>Bíro Juraj</t>
  </si>
  <si>
    <t>Alibernet</t>
  </si>
  <si>
    <t>Bohuš Dušan</t>
  </si>
  <si>
    <t>Rulandské biele</t>
  </si>
  <si>
    <t>Kab</t>
  </si>
  <si>
    <t>Buček Marián</t>
  </si>
  <si>
    <t>Dunaj</t>
  </si>
  <si>
    <t>Cintavý a Pisarčík</t>
  </si>
  <si>
    <t>II.BP</t>
  </si>
  <si>
    <t>Cmarko Tomáš</t>
  </si>
  <si>
    <t>Veltlínske zelené</t>
  </si>
  <si>
    <t>Czako Ivan</t>
  </si>
  <si>
    <t>Čambalová</t>
  </si>
  <si>
    <t>Svätovavrinecké</t>
  </si>
  <si>
    <t>Čapičík Ivan</t>
  </si>
  <si>
    <t>HV</t>
  </si>
  <si>
    <t>VII.SL</t>
  </si>
  <si>
    <t>Hron</t>
  </si>
  <si>
    <t>Merlot</t>
  </si>
  <si>
    <t>Noria</t>
  </si>
  <si>
    <t>Rizling korenistý</t>
  </si>
  <si>
    <t>Čavojský Richard</t>
  </si>
  <si>
    <t>Čierny pes</t>
  </si>
  <si>
    <t>Rudava</t>
  </si>
  <si>
    <t>Demovič Štefan</t>
  </si>
  <si>
    <t>Cuvée Torysa-Rudava</t>
  </si>
  <si>
    <t>Modrý Portugal</t>
  </si>
  <si>
    <t>Doležal</t>
  </si>
  <si>
    <t>Cuvée Cabernet+Frankovka</t>
  </si>
  <si>
    <t>Fondrk Miroslav</t>
  </si>
  <si>
    <t>Orange</t>
  </si>
  <si>
    <t>Nitria</t>
  </si>
  <si>
    <t>Cabernets</t>
  </si>
  <si>
    <t>Frtus Winery s.r.o.</t>
  </si>
  <si>
    <t>Vitalité Blanc</t>
  </si>
  <si>
    <t>Vitalité Rosé</t>
  </si>
  <si>
    <t>Gajdoš Michal</t>
  </si>
  <si>
    <t>Glasa Peter</t>
  </si>
  <si>
    <t>Irsai Oliver</t>
  </si>
  <si>
    <t>Gombala Ján</t>
  </si>
  <si>
    <t>Rulandské šedé</t>
  </si>
  <si>
    <t>Heger Marián</t>
  </si>
  <si>
    <t>Hermanský Štefan</t>
  </si>
  <si>
    <t>Kryo</t>
  </si>
  <si>
    <t>Burgundy</t>
  </si>
  <si>
    <t>Horák Miroslav</t>
  </si>
  <si>
    <t>Savilon</t>
  </si>
  <si>
    <t>BV</t>
  </si>
  <si>
    <t>Zweigeltrebe</t>
  </si>
  <si>
    <t>Horváth Peter</t>
  </si>
  <si>
    <t>Hrčka Pavol</t>
  </si>
  <si>
    <t>Breslava</t>
  </si>
  <si>
    <t>Hrnčírik Miroslav</t>
  </si>
  <si>
    <t>Cabernet Dorsa</t>
  </si>
  <si>
    <t>Donauriesling</t>
  </si>
  <si>
    <t>Pálava</t>
  </si>
  <si>
    <t>Hibernal</t>
  </si>
  <si>
    <t>Hubert J.E., s.r.o.</t>
  </si>
  <si>
    <t>VI.ŠU</t>
  </si>
  <si>
    <t>Prosecco Biologico extra dry</t>
  </si>
  <si>
    <t>L'Original demisec</t>
  </si>
  <si>
    <t>De Luxe Rose doux</t>
  </si>
  <si>
    <t>Chardonnay brut</t>
  </si>
  <si>
    <t>Club Yero dosage</t>
  </si>
  <si>
    <t>Prosecco Extra Dry</t>
  </si>
  <si>
    <t>Ice Club Rose demisec</t>
  </si>
  <si>
    <t>Grand Blanc demisec</t>
  </si>
  <si>
    <t>L'Original brut</t>
  </si>
  <si>
    <t>De Luxe Gold doux</t>
  </si>
  <si>
    <t>Grand Rose demisec</t>
  </si>
  <si>
    <t>L'Original Rose brut</t>
  </si>
  <si>
    <t>Ice Club demisec</t>
  </si>
  <si>
    <t>Cabernet Sauvignon blanc de noir brut</t>
  </si>
  <si>
    <t>Hucovič Daniel</t>
  </si>
  <si>
    <t>Silvánske zelené</t>
  </si>
  <si>
    <t>Chateau Topoľčianky</t>
  </si>
  <si>
    <t>SV</t>
  </si>
  <si>
    <t>Prestige Cuvée</t>
  </si>
  <si>
    <t>Váh</t>
  </si>
  <si>
    <t>Müller Thurgau</t>
  </si>
  <si>
    <t>Chateauneuf-du-Báb</t>
  </si>
  <si>
    <t>Choleva Josef</t>
  </si>
  <si>
    <t>Chowaniec a Krajčírovič</t>
  </si>
  <si>
    <t>Jarábek Štefan</t>
  </si>
  <si>
    <t>Jiří a Karel</t>
  </si>
  <si>
    <t>Juva Martin</t>
  </si>
  <si>
    <t>Kadlčík Petr</t>
  </si>
  <si>
    <t>Cuvée Hib+RR</t>
  </si>
  <si>
    <t>Kajan Roman</t>
  </si>
  <si>
    <t>Kasnyik rodinné vinárstvo</t>
  </si>
  <si>
    <t>Keseg Jozef</t>
  </si>
  <si>
    <t>Kinči Stanislav</t>
  </si>
  <si>
    <t>3 nety</t>
  </si>
  <si>
    <t>Knotek Jakub</t>
  </si>
  <si>
    <t>Muškát moravský</t>
  </si>
  <si>
    <t>Kobelár</t>
  </si>
  <si>
    <t>Konyárik Pavel</t>
  </si>
  <si>
    <t>Kováčik František</t>
  </si>
  <si>
    <t>Krajčovič Albín</t>
  </si>
  <si>
    <t>Krajčovič Aurel</t>
  </si>
  <si>
    <t>Krajčovič Ján</t>
  </si>
  <si>
    <t>Krutý Anton</t>
  </si>
  <si>
    <t>Cuvée</t>
  </si>
  <si>
    <t>Eger</t>
  </si>
  <si>
    <t>Kubic Ondřej</t>
  </si>
  <si>
    <t>Cabernet Moravia</t>
  </si>
  <si>
    <t>Kubic Ondřej nejml.</t>
  </si>
  <si>
    <t>Kusý Miloš</t>
  </si>
  <si>
    <t>Frizzante</t>
  </si>
  <si>
    <t>Lesay Jozef</t>
  </si>
  <si>
    <t>Lukačovič Augustín</t>
  </si>
  <si>
    <t>Lukačovič Ladislav</t>
  </si>
  <si>
    <t>Matocha František</t>
  </si>
  <si>
    <t>MB Winery s.r.o.</t>
  </si>
  <si>
    <t>Minarovič Milan</t>
  </si>
  <si>
    <t>Movino s.r.o.</t>
  </si>
  <si>
    <t>2023I</t>
  </si>
  <si>
    <t>Na šupkách</t>
  </si>
  <si>
    <t>Najväčšia vínna pivnica v Pukanci</t>
  </si>
  <si>
    <t>Neronet</t>
  </si>
  <si>
    <t>Navara Jozef</t>
  </si>
  <si>
    <t>Riesling</t>
  </si>
  <si>
    <t>Němec Vladimír</t>
  </si>
  <si>
    <t>Nešpor Jan</t>
  </si>
  <si>
    <t>Netopilík Bohumil</t>
  </si>
  <si>
    <t>Novák Miroslav</t>
  </si>
  <si>
    <t>Pacík Jakub</t>
  </si>
  <si>
    <t>Pápay Peter</t>
  </si>
  <si>
    <t>Zdravko</t>
  </si>
  <si>
    <t>Frančeska z Vinohradov</t>
  </si>
  <si>
    <t>Cabernet-Syrah</t>
  </si>
  <si>
    <t>PD Abrahám</t>
  </si>
  <si>
    <t>PD Radošinka</t>
  </si>
  <si>
    <t>Klevner</t>
  </si>
  <si>
    <t>Blanc de Franc Extra Dry</t>
  </si>
  <si>
    <t>Pegas</t>
  </si>
  <si>
    <t>Cserszegi Fuszeres</t>
  </si>
  <si>
    <t>Pivnica Radošina</t>
  </si>
  <si>
    <t>Červený Klevner</t>
  </si>
  <si>
    <t>Pútec Branislav</t>
  </si>
  <si>
    <t>2018</t>
  </si>
  <si>
    <t>Rodina Hrnková</t>
  </si>
  <si>
    <t>Rosa Jindřich</t>
  </si>
  <si>
    <t>Rybárik Ľubomír</t>
  </si>
  <si>
    <t>Torysa</t>
  </si>
  <si>
    <t>Sabo Jozef</t>
  </si>
  <si>
    <t>Sallay Pince</t>
  </si>
  <si>
    <t>Selnekovič Winery</t>
  </si>
  <si>
    <t>Heaven blend red</t>
  </si>
  <si>
    <t>Pesecká leánka</t>
  </si>
  <si>
    <t>Shebo Winery a.s.</t>
  </si>
  <si>
    <t>Sekt Pálffy extra dry</t>
  </si>
  <si>
    <t>Sekt Pálffy brut</t>
  </si>
  <si>
    <t>Sekt Pálffy rose extra dry</t>
  </si>
  <si>
    <t>Runa</t>
  </si>
  <si>
    <t>Sky Group Slovakia</t>
  </si>
  <si>
    <t>Cuvée F-6</t>
  </si>
  <si>
    <t>Skybík Lubomír</t>
  </si>
  <si>
    <t>Slažák Tomáš</t>
  </si>
  <si>
    <t>Slažák Viliam</t>
  </si>
  <si>
    <t>Smolár Peter</t>
  </si>
  <si>
    <t>Muscaris</t>
  </si>
  <si>
    <t>Sodoma Miloslav</t>
  </si>
  <si>
    <t>Egerská hviezda</t>
  </si>
  <si>
    <t>Stavinoha Ján</t>
  </si>
  <si>
    <t>Stojkovičová Jana</t>
  </si>
  <si>
    <t>Střádala Milan</t>
  </si>
  <si>
    <t>Svetík Ján</t>
  </si>
  <si>
    <t>Szabo Jozef</t>
  </si>
  <si>
    <t>Šintavan s.r.o.</t>
  </si>
  <si>
    <t>Sur lie</t>
  </si>
  <si>
    <t>Šmidovič Vlastimil</t>
  </si>
  <si>
    <t>Šulan Pavol</t>
  </si>
  <si>
    <t>Otelo</t>
  </si>
  <si>
    <t>Šuléř</t>
  </si>
  <si>
    <t>Šuto</t>
  </si>
  <si>
    <t>Švec Branislav</t>
  </si>
  <si>
    <t>Terra Parna</t>
  </si>
  <si>
    <t>2017</t>
  </si>
  <si>
    <t>Vintro Cuvée</t>
  </si>
  <si>
    <t>Tomek Miloš</t>
  </si>
  <si>
    <t>Tomovič Michal</t>
  </si>
  <si>
    <t>Trenčéni</t>
  </si>
  <si>
    <t>Ulrichvino</t>
  </si>
  <si>
    <t>90 60 90 Cuvée</t>
  </si>
  <si>
    <t>Valkovič František</t>
  </si>
  <si>
    <t>Varga Karol</t>
  </si>
  <si>
    <t>Vašina Libor</t>
  </si>
  <si>
    <t>Vašina Václav</t>
  </si>
  <si>
    <t>ViaJur s.r.o.</t>
  </si>
  <si>
    <t>Blanc de Noir</t>
  </si>
  <si>
    <t>Vinárstvo Blaho</t>
  </si>
  <si>
    <t>Syrah</t>
  </si>
  <si>
    <t>Vinárstvo Dubovský-Grančič</t>
  </si>
  <si>
    <t>3 [O]sudy</t>
  </si>
  <si>
    <t>PÉT-NAT</t>
  </si>
  <si>
    <t>Brut Nature</t>
  </si>
  <si>
    <t>Vinárstvo Korbáš s.r.o.</t>
  </si>
  <si>
    <t>Vinárstvo Predium</t>
  </si>
  <si>
    <t>Vinárstvo Sadloň Michal</t>
  </si>
  <si>
    <t>2016</t>
  </si>
  <si>
    <t>Vinárstvo Triticum s.r.o.</t>
  </si>
  <si>
    <t>Semillon</t>
  </si>
  <si>
    <t>Vinárstvo Zlatý roh</t>
  </si>
  <si>
    <t>Merlot Cabernet</t>
  </si>
  <si>
    <t>Blanc</t>
  </si>
  <si>
    <t>Vinařství Říha</t>
  </si>
  <si>
    <t>Vinice Dechtice</t>
  </si>
  <si>
    <t>Víno Bažalík</t>
  </si>
  <si>
    <t>Silván Ivan</t>
  </si>
  <si>
    <t>Víno Belko</t>
  </si>
  <si>
    <t>Perlivé</t>
  </si>
  <si>
    <t>2015</t>
  </si>
  <si>
    <t>Víno Bona</t>
  </si>
  <si>
    <t>Víno Černý</t>
  </si>
  <si>
    <t>Víno Chudý s.r.o.</t>
  </si>
  <si>
    <t>Hetera</t>
  </si>
  <si>
    <t>Malverina</t>
  </si>
  <si>
    <t>Víno Jaro Sako</t>
  </si>
  <si>
    <t>Víno Matyšák s.r.o.</t>
  </si>
  <si>
    <t>Víno Moza</t>
  </si>
  <si>
    <t>Rosa</t>
  </si>
  <si>
    <t>Víno Mrva Stanko s.r.o.</t>
  </si>
  <si>
    <t>3 Burgundy</t>
  </si>
  <si>
    <t>Vino Nichta</t>
  </si>
  <si>
    <t>Kruhy</t>
  </si>
  <si>
    <t>Močiarno</t>
  </si>
  <si>
    <t>Víno Sabo</t>
  </si>
  <si>
    <t>Víno Sodoma</t>
  </si>
  <si>
    <t>Víno Velkeer</t>
  </si>
  <si>
    <t>Perešek</t>
  </si>
  <si>
    <t>Pálava/Tramín</t>
  </si>
  <si>
    <t>Tri ruže</t>
  </si>
  <si>
    <t>Vinoholka</t>
  </si>
  <si>
    <t>Traja králi</t>
  </si>
  <si>
    <t>Vinohr.a vin.  Miloš Maťúš</t>
  </si>
  <si>
    <t>Frank André</t>
  </si>
  <si>
    <t>Vinum Vivo</t>
  </si>
  <si>
    <t>Vitis Pezinok s.r.o.</t>
  </si>
  <si>
    <t>Číslo vzorky</t>
  </si>
  <si>
    <t>Obec</t>
  </si>
  <si>
    <t>ID_vystavovatela</t>
  </si>
  <si>
    <t>nazov_vystavovatel</t>
  </si>
  <si>
    <t>priezvisko</t>
  </si>
  <si>
    <t>meno</t>
  </si>
  <si>
    <t>ulica</t>
  </si>
  <si>
    <t>mesto</t>
  </si>
  <si>
    <t>psc</t>
  </si>
  <si>
    <t>tel</t>
  </si>
  <si>
    <t>mobil</t>
  </si>
  <si>
    <t>email</t>
  </si>
  <si>
    <t>poznamka</t>
  </si>
  <si>
    <t>Hamšík František</t>
  </si>
  <si>
    <t>Hamšík</t>
  </si>
  <si>
    <t>František</t>
  </si>
  <si>
    <t>Šancova 26</t>
  </si>
  <si>
    <t>Pezinok</t>
  </si>
  <si>
    <t>90201</t>
  </si>
  <si>
    <t>0903439265</t>
  </si>
  <si>
    <t>Farma Majcichov</t>
  </si>
  <si>
    <t>Majcichov</t>
  </si>
  <si>
    <t>Novota Milan</t>
  </si>
  <si>
    <t>Novota</t>
  </si>
  <si>
    <t>Milan</t>
  </si>
  <si>
    <t>531</t>
  </si>
  <si>
    <t>Dolná Krupá</t>
  </si>
  <si>
    <t>Zárubová Zuzana</t>
  </si>
  <si>
    <t>Zárubová</t>
  </si>
  <si>
    <t>Zuzana</t>
  </si>
  <si>
    <t>Pezinská 70</t>
  </si>
  <si>
    <t>Vinosady</t>
  </si>
  <si>
    <t>0905631396</t>
  </si>
  <si>
    <t>Uhrovič Peter Ing.</t>
  </si>
  <si>
    <t>Uhrovič</t>
  </si>
  <si>
    <t>Peter</t>
  </si>
  <si>
    <t>122</t>
  </si>
  <si>
    <t>Vlčkovce</t>
  </si>
  <si>
    <t>Kollár Milan</t>
  </si>
  <si>
    <t>Kollár</t>
  </si>
  <si>
    <t>49</t>
  </si>
  <si>
    <t>Vrbové</t>
  </si>
  <si>
    <t>Ondrejička Pavol</t>
  </si>
  <si>
    <t>Ondrejička</t>
  </si>
  <si>
    <t>Pavol</t>
  </si>
  <si>
    <t>Šúrovce</t>
  </si>
  <si>
    <t>Blažek Peter</t>
  </si>
  <si>
    <t>Blažek</t>
  </si>
  <si>
    <t>553</t>
  </si>
  <si>
    <t>Zeleneč</t>
  </si>
  <si>
    <t>Lisický Alexander a Juraj</t>
  </si>
  <si>
    <t>Lisický</t>
  </si>
  <si>
    <t>Alexander</t>
  </si>
  <si>
    <t>Horné Orešany</t>
  </si>
  <si>
    <t>0905430529</t>
  </si>
  <si>
    <t>Matocha</t>
  </si>
  <si>
    <t>318</t>
  </si>
  <si>
    <t>Hrádek, ČR</t>
  </si>
  <si>
    <t>Plánka Jaroslav</t>
  </si>
  <si>
    <t>Plánka</t>
  </si>
  <si>
    <t>Jaroslav</t>
  </si>
  <si>
    <t>30</t>
  </si>
  <si>
    <t>Patočka Václav</t>
  </si>
  <si>
    <t>Patočka</t>
  </si>
  <si>
    <t>Václav</t>
  </si>
  <si>
    <t>327</t>
  </si>
  <si>
    <t>Ambrozek Miloš</t>
  </si>
  <si>
    <t>Ambrozek</t>
  </si>
  <si>
    <t>Miloš</t>
  </si>
  <si>
    <t>242</t>
  </si>
  <si>
    <t>Kubic Ondŕej</t>
  </si>
  <si>
    <t>Kubic</t>
  </si>
  <si>
    <t>Ondrej</t>
  </si>
  <si>
    <t>Strachotice, ČR</t>
  </si>
  <si>
    <t>00420606704210</t>
  </si>
  <si>
    <t>00420602782881</t>
  </si>
  <si>
    <t>starostavobec-hradek.cz</t>
  </si>
  <si>
    <t>Vojtková Ludmila</t>
  </si>
  <si>
    <t>Vojtková</t>
  </si>
  <si>
    <t>Ludmila</t>
  </si>
  <si>
    <t>Petho Ladislav</t>
  </si>
  <si>
    <t>Petho</t>
  </si>
  <si>
    <t>Ladislav</t>
  </si>
  <si>
    <t>Školská 6</t>
  </si>
  <si>
    <t>Báhoň</t>
  </si>
  <si>
    <t>Baksa Štefan</t>
  </si>
  <si>
    <t>Baksa</t>
  </si>
  <si>
    <t>Štefan</t>
  </si>
  <si>
    <t>65</t>
  </si>
  <si>
    <t>Smak František</t>
  </si>
  <si>
    <t>Smak</t>
  </si>
  <si>
    <t>199</t>
  </si>
  <si>
    <t>Bachratý Jozef</t>
  </si>
  <si>
    <t>Bachratý</t>
  </si>
  <si>
    <t>Jozef</t>
  </si>
  <si>
    <t>Hlavná 61/58</t>
  </si>
  <si>
    <t>Žák Viliam</t>
  </si>
  <si>
    <t>Žák</t>
  </si>
  <si>
    <t>Viliam</t>
  </si>
  <si>
    <t>291</t>
  </si>
  <si>
    <t>Kollár Peter</t>
  </si>
  <si>
    <t>Bratislava</t>
  </si>
  <si>
    <t>Soós František</t>
  </si>
  <si>
    <t>Soós</t>
  </si>
  <si>
    <t>Kollár František</t>
  </si>
  <si>
    <t>Jurišič Jozef</t>
  </si>
  <si>
    <t>Hrašna Štefan</t>
  </si>
  <si>
    <t>Hrašna</t>
  </si>
  <si>
    <t>Farská 56</t>
  </si>
  <si>
    <t>Hrnčiarovce</t>
  </si>
  <si>
    <t>Mrva Rastislav</t>
  </si>
  <si>
    <t>Mrva</t>
  </si>
  <si>
    <t>Rastistislav</t>
  </si>
  <si>
    <t>Marioth Štefan</t>
  </si>
  <si>
    <t>Marioth</t>
  </si>
  <si>
    <t>Hrnčiarska 3</t>
  </si>
  <si>
    <t>Reipricht Róbert</t>
  </si>
  <si>
    <t>Reipricht</t>
  </si>
  <si>
    <t>Róbert</t>
  </si>
  <si>
    <t>690</t>
  </si>
  <si>
    <t>Prachniar Vlado</t>
  </si>
  <si>
    <t>Prachniar</t>
  </si>
  <si>
    <t>Vlado</t>
  </si>
  <si>
    <t>647</t>
  </si>
  <si>
    <t>Hermanský</t>
  </si>
  <si>
    <t>Horváth Ernest</t>
  </si>
  <si>
    <t>Horváth</t>
  </si>
  <si>
    <t>Ernest</t>
  </si>
  <si>
    <t>Križovany</t>
  </si>
  <si>
    <t>Lukačovič</t>
  </si>
  <si>
    <t>443</t>
  </si>
  <si>
    <t>Lukačovič Mário</t>
  </si>
  <si>
    <t>Mário</t>
  </si>
  <si>
    <t>251</t>
  </si>
  <si>
    <t>Lukačovič Branislav</t>
  </si>
  <si>
    <t>Branislav</t>
  </si>
  <si>
    <t>Trnava</t>
  </si>
  <si>
    <t>Pavlík Ján</t>
  </si>
  <si>
    <t>Pavlík</t>
  </si>
  <si>
    <t>Ján</t>
  </si>
  <si>
    <t>Tibenský Štefan</t>
  </si>
  <si>
    <t>Tibenský</t>
  </si>
  <si>
    <t>607</t>
  </si>
  <si>
    <t>Kollár Štefan</t>
  </si>
  <si>
    <t>Hrčka</t>
  </si>
  <si>
    <t>82</t>
  </si>
  <si>
    <t>0903932057</t>
  </si>
  <si>
    <t>phrcka@post.sk</t>
  </si>
  <si>
    <t>VínoTretina</t>
  </si>
  <si>
    <t>Tretina</t>
  </si>
  <si>
    <t>Ľudovít</t>
  </si>
  <si>
    <t>Kupeckého 51</t>
  </si>
  <si>
    <t>PD Dolná Krupá</t>
  </si>
  <si>
    <t>Dekan Peter</t>
  </si>
  <si>
    <t>Dekan</t>
  </si>
  <si>
    <t>Maron Vladimír</t>
  </si>
  <si>
    <t>Maron</t>
  </si>
  <si>
    <t>Vladimír</t>
  </si>
  <si>
    <t>462</t>
  </si>
  <si>
    <t>Krutý Martin</t>
  </si>
  <si>
    <t>Krutý</t>
  </si>
  <si>
    <t>Martin</t>
  </si>
  <si>
    <t>Trnava-Modranka</t>
  </si>
  <si>
    <t>91705</t>
  </si>
  <si>
    <t>Anton</t>
  </si>
  <si>
    <t>Hraničná 11</t>
  </si>
  <si>
    <t>917 05</t>
  </si>
  <si>
    <t>0902743299</t>
  </si>
  <si>
    <t>Moravčík Roman</t>
  </si>
  <si>
    <t>Moravčík</t>
  </si>
  <si>
    <t>Roman</t>
  </si>
  <si>
    <t>Bumerice</t>
  </si>
  <si>
    <t>Petho Andrej</t>
  </si>
  <si>
    <t>Andrej</t>
  </si>
  <si>
    <t>Novomestská 46</t>
  </si>
  <si>
    <t>Lukačovič Štefan</t>
  </si>
  <si>
    <t>Jána Rašu 422</t>
  </si>
  <si>
    <t>Budmerice</t>
  </si>
  <si>
    <t>90086</t>
  </si>
  <si>
    <t>0904143320</t>
  </si>
  <si>
    <t>Krajčovič</t>
  </si>
  <si>
    <t>Albín</t>
  </si>
  <si>
    <t>Krajčovič Anton</t>
  </si>
  <si>
    <t>Kobora Jozef</t>
  </si>
  <si>
    <t>Kobora</t>
  </si>
  <si>
    <t>Ľuboš</t>
  </si>
  <si>
    <t>5</t>
  </si>
  <si>
    <t>Dvorníky</t>
  </si>
  <si>
    <t>92056</t>
  </si>
  <si>
    <t>Hrotka Jozef</t>
  </si>
  <si>
    <t>Hortka</t>
  </si>
  <si>
    <t>444</t>
  </si>
  <si>
    <t>Varga</t>
  </si>
  <si>
    <t>Karol</t>
  </si>
  <si>
    <t>173</t>
  </si>
  <si>
    <t>Lesay Miloš</t>
  </si>
  <si>
    <t>Lesay</t>
  </si>
  <si>
    <t>Drážovce</t>
  </si>
  <si>
    <t>Uhrovič Filip</t>
  </si>
  <si>
    <t>Filip</t>
  </si>
  <si>
    <t>Heger</t>
  </si>
  <si>
    <t>Marian</t>
  </si>
  <si>
    <t>Viskupič Martin</t>
  </si>
  <si>
    <t>Viskupič</t>
  </si>
  <si>
    <t>Hečko Alexander</t>
  </si>
  <si>
    <t>Hečko</t>
  </si>
  <si>
    <t>Bartoš Zdenko</t>
  </si>
  <si>
    <t>Bartoš</t>
  </si>
  <si>
    <t>Zdenko</t>
  </si>
  <si>
    <t>Čavojský</t>
  </si>
  <si>
    <t>Richard</t>
  </si>
  <si>
    <t>542</t>
  </si>
  <si>
    <t>91721</t>
  </si>
  <si>
    <t>Holík Ivan</t>
  </si>
  <si>
    <t>Holík</t>
  </si>
  <si>
    <t>Ivan</t>
  </si>
  <si>
    <t>Bratislava-Rača</t>
  </si>
  <si>
    <t>Kosír Jozef</t>
  </si>
  <si>
    <t>Kosír</t>
  </si>
  <si>
    <t>Bako František</t>
  </si>
  <si>
    <t>Bako</t>
  </si>
  <si>
    <t>Mičo Milan</t>
  </si>
  <si>
    <t>Mičo</t>
  </si>
  <si>
    <t>559</t>
  </si>
  <si>
    <t>Tibenský Karol</t>
  </si>
  <si>
    <t>Hlavná 141</t>
  </si>
  <si>
    <t>Molda Marek</t>
  </si>
  <si>
    <t>Molda</t>
  </si>
  <si>
    <t>Marek</t>
  </si>
  <si>
    <t>Smolenice</t>
  </si>
  <si>
    <t>Molda Dominik</t>
  </si>
  <si>
    <t>Dominik</t>
  </si>
  <si>
    <t>Pišný Ľuboš</t>
  </si>
  <si>
    <t>Pišný</t>
  </si>
  <si>
    <t>Kukučínova 15</t>
  </si>
  <si>
    <t>Hlohovec</t>
  </si>
  <si>
    <t>Kadlec Ladislav</t>
  </si>
  <si>
    <t>Kadlec</t>
  </si>
  <si>
    <t>Kadlecová Božena</t>
  </si>
  <si>
    <t>Kadlecová</t>
  </si>
  <si>
    <t>Božena</t>
  </si>
  <si>
    <t>652</t>
  </si>
  <si>
    <t>Posádka</t>
  </si>
  <si>
    <t>Vavro Jozef</t>
  </si>
  <si>
    <t>Vavro</t>
  </si>
  <si>
    <t>471</t>
  </si>
  <si>
    <t>Špačince</t>
  </si>
  <si>
    <t>Vinohradníctvo-vinárstvo Skovajsa</t>
  </si>
  <si>
    <t>Skovajsa</t>
  </si>
  <si>
    <t>Kupeckého 73</t>
  </si>
  <si>
    <t>902 01</t>
  </si>
  <si>
    <t>0905 164 227</t>
  </si>
  <si>
    <t>skovajsa@vinoskovajsa.sk</t>
  </si>
  <si>
    <t>Martinčič Eduard</t>
  </si>
  <si>
    <t>Martinčič</t>
  </si>
  <si>
    <t>Eduard</t>
  </si>
  <si>
    <t>Krasňanský Jozef</t>
  </si>
  <si>
    <t>Krasňanský</t>
  </si>
  <si>
    <t>6</t>
  </si>
  <si>
    <t>Grinava</t>
  </si>
  <si>
    <t>Vinohradnícka spoločnosť Modra a.s.</t>
  </si>
  <si>
    <t>Dolná 120</t>
  </si>
  <si>
    <t>Modra</t>
  </si>
  <si>
    <t>90001</t>
  </si>
  <si>
    <t>033 647 23 75</t>
  </si>
  <si>
    <t>Pramuka Marián</t>
  </si>
  <si>
    <t>Pramuka</t>
  </si>
  <si>
    <t>Marián</t>
  </si>
  <si>
    <t>Krupina</t>
  </si>
  <si>
    <t>Vino Nitra s.r.o.</t>
  </si>
  <si>
    <t>Adamovič</t>
  </si>
  <si>
    <t>Dolnozoborská 14</t>
  </si>
  <si>
    <t>Nitra</t>
  </si>
  <si>
    <t>95141</t>
  </si>
  <si>
    <t>0902988724</t>
  </si>
  <si>
    <t>adamovic@vinonitra.com</t>
  </si>
  <si>
    <t>Vínna pivnica  Milan Chudý</t>
  </si>
  <si>
    <t>Chudý</t>
  </si>
  <si>
    <t>Hlavná 54</t>
  </si>
  <si>
    <t>Vinohrady nad Váhom</t>
  </si>
  <si>
    <t>92555</t>
  </si>
  <si>
    <t>0904559454</t>
  </si>
  <si>
    <t>vinna.pivnica@skservis.co</t>
  </si>
  <si>
    <t>e-mail .com</t>
  </si>
  <si>
    <t>JuVin</t>
  </si>
  <si>
    <t>Slováček</t>
  </si>
  <si>
    <t>Juraj</t>
  </si>
  <si>
    <t>Chorvátská 51</t>
  </si>
  <si>
    <t>Slovenský Grob</t>
  </si>
  <si>
    <t>Karpatská Perla s.r.o.</t>
  </si>
  <si>
    <t>Nádražná 57</t>
  </si>
  <si>
    <t>Šenkvice</t>
  </si>
  <si>
    <t>90081</t>
  </si>
  <si>
    <t>033 6496855</t>
  </si>
  <si>
    <t>Jurík Ján</t>
  </si>
  <si>
    <t>Jurík</t>
  </si>
  <si>
    <t>Bernolákova 76</t>
  </si>
  <si>
    <t>Vitis Ďuríková</t>
  </si>
  <si>
    <t>Ďuríková</t>
  </si>
  <si>
    <t>Jana</t>
  </si>
  <si>
    <t>222</t>
  </si>
  <si>
    <t>Opatovská Nová Ves</t>
  </si>
  <si>
    <t>Strelec Jozef</t>
  </si>
  <si>
    <t>Strelec</t>
  </si>
  <si>
    <t>13</t>
  </si>
  <si>
    <t>Mohyla Ján</t>
  </si>
  <si>
    <t>Mohyla</t>
  </si>
  <si>
    <t>Kučera Ján</t>
  </si>
  <si>
    <t>Kučera</t>
  </si>
  <si>
    <t>Galanta</t>
  </si>
  <si>
    <t>Koporec Pavol</t>
  </si>
  <si>
    <t>Koporec</t>
  </si>
  <si>
    <t>0903751084</t>
  </si>
  <si>
    <t>koporec@tt-net.sk</t>
  </si>
  <si>
    <t>Abrahám</t>
  </si>
  <si>
    <t>Novák</t>
  </si>
  <si>
    <t>Miroslav</t>
  </si>
  <si>
    <t>Novák Richard</t>
  </si>
  <si>
    <t>Brestovanský Vlastimil</t>
  </si>
  <si>
    <t>Brestovanský</t>
  </si>
  <si>
    <t>Vlastimil</t>
  </si>
  <si>
    <t>Pivnica Záleský</t>
  </si>
  <si>
    <t>Záleský</t>
  </si>
  <si>
    <t>Radlinského 9</t>
  </si>
  <si>
    <t>92001</t>
  </si>
  <si>
    <t>0905655084</t>
  </si>
  <si>
    <t>vzalesky@szm.sk</t>
  </si>
  <si>
    <t>Nápravník Jozef</t>
  </si>
  <si>
    <t>Nápravník</t>
  </si>
  <si>
    <t>212</t>
  </si>
  <si>
    <t>Vištuk</t>
  </si>
  <si>
    <t>Bratek Florián</t>
  </si>
  <si>
    <t>Bratek</t>
  </si>
  <si>
    <t>Florián</t>
  </si>
  <si>
    <t>Repčík Cyril</t>
  </si>
  <si>
    <t>Repčík</t>
  </si>
  <si>
    <t>Cyril</t>
  </si>
  <si>
    <t>14</t>
  </si>
  <si>
    <t>Andač</t>
  </si>
  <si>
    <t>Boriš Pavol</t>
  </si>
  <si>
    <t>Boriš</t>
  </si>
  <si>
    <t>Hviezdoslavova 1</t>
  </si>
  <si>
    <t>0907220492</t>
  </si>
  <si>
    <t>Orešanský Vít</t>
  </si>
  <si>
    <t>Orešanský</t>
  </si>
  <si>
    <t>Vít</t>
  </si>
  <si>
    <t>Gáži</t>
  </si>
  <si>
    <t>Hlavná 164/57</t>
  </si>
  <si>
    <t>Častá</t>
  </si>
  <si>
    <t>90089</t>
  </si>
  <si>
    <t>0905752216</t>
  </si>
  <si>
    <t>pegaspeter@stonline.sk</t>
  </si>
  <si>
    <t>Glasa Stanislav</t>
  </si>
  <si>
    <t>Glasa</t>
  </si>
  <si>
    <t>Stanislav</t>
  </si>
  <si>
    <t>Cífer-Jarná</t>
  </si>
  <si>
    <t>Orešanský Štefan</t>
  </si>
  <si>
    <t>Budovatelská 4</t>
  </si>
  <si>
    <t>Cífer</t>
  </si>
  <si>
    <t>0904282542</t>
  </si>
  <si>
    <t>Štibrány František</t>
  </si>
  <si>
    <t>Štibrány</t>
  </si>
  <si>
    <t>Sládkovičova 6</t>
  </si>
  <si>
    <t>91943</t>
  </si>
  <si>
    <t>0904174657</t>
  </si>
  <si>
    <t>Víno Páleník</t>
  </si>
  <si>
    <t>Baran Marián</t>
  </si>
  <si>
    <t>Baran</t>
  </si>
  <si>
    <t>Hlboká 6</t>
  </si>
  <si>
    <t>0903228490</t>
  </si>
  <si>
    <t>Glejovka 10/A</t>
  </si>
  <si>
    <t>0905744092</t>
  </si>
  <si>
    <t>zak@vinomatysak.sk</t>
  </si>
  <si>
    <t>Jurčovič Milan</t>
  </si>
  <si>
    <t>Jurčovič</t>
  </si>
  <si>
    <t>357</t>
  </si>
  <si>
    <t>Viničné</t>
  </si>
  <si>
    <t>Glasa Alexej</t>
  </si>
  <si>
    <t>Alexej</t>
  </si>
  <si>
    <t>Vinárstvo Marián Bočko</t>
  </si>
  <si>
    <t>Bočko</t>
  </si>
  <si>
    <t>0905446150</t>
  </si>
  <si>
    <t>vino@mbocko.sk</t>
  </si>
  <si>
    <t>Vajgel Ladislav</t>
  </si>
  <si>
    <t>Vajgel</t>
  </si>
  <si>
    <t>Slováček Juraj</t>
  </si>
  <si>
    <t>Chorvatská 51</t>
  </si>
  <si>
    <t>VPS s.r.o.</t>
  </si>
  <si>
    <t>Cajlanska 126</t>
  </si>
  <si>
    <t>LVD Limbach</t>
  </si>
  <si>
    <t>SNP 18</t>
  </si>
  <si>
    <t>Limbach</t>
  </si>
  <si>
    <t>0336477207</t>
  </si>
  <si>
    <t>Vinkova s.r.o.</t>
  </si>
  <si>
    <t>Tehelná 13</t>
  </si>
  <si>
    <t>0336674350</t>
  </si>
  <si>
    <t>vinkova@vinkova.sk</t>
  </si>
  <si>
    <t>Vino-Vin Slovakia Tibava</t>
  </si>
  <si>
    <t>Tibava</t>
  </si>
  <si>
    <t>Víno Masaryk s.r.o.</t>
  </si>
  <si>
    <t>Sasinkova 18</t>
  </si>
  <si>
    <t>Skalica</t>
  </si>
  <si>
    <t>909 01</t>
  </si>
  <si>
    <t>034/6646960</t>
  </si>
  <si>
    <t>0903729416</t>
  </si>
  <si>
    <t>vino-masaryk@vino-masaryk</t>
  </si>
  <si>
    <t>Cintavý František</t>
  </si>
  <si>
    <t>Cintavý</t>
  </si>
  <si>
    <t>Korenčiak Peter</t>
  </si>
  <si>
    <t>Korenčiak</t>
  </si>
  <si>
    <t>Sanpo s.r.o.</t>
  </si>
  <si>
    <t>Kralova 159/22</t>
  </si>
  <si>
    <t>Malá Tŕňa</t>
  </si>
  <si>
    <t>07682</t>
  </si>
  <si>
    <t>341 č.1       ,342 č.2</t>
  </si>
  <si>
    <t>Galafruit s.r.o.</t>
  </si>
  <si>
    <t>Medzipivnicna 202</t>
  </si>
  <si>
    <t>Zápražný Juraj</t>
  </si>
  <si>
    <t>Zápražný</t>
  </si>
  <si>
    <t>Pezinská 13</t>
  </si>
  <si>
    <t>0905609136</t>
  </si>
  <si>
    <t>Šmidovič Marcel</t>
  </si>
  <si>
    <t>Šmidovič</t>
  </si>
  <si>
    <t>Marcel</t>
  </si>
  <si>
    <t>636</t>
  </si>
  <si>
    <t>Dudo Miroslav</t>
  </si>
  <si>
    <t>Dudo</t>
  </si>
  <si>
    <t>Potočná 1</t>
  </si>
  <si>
    <t>360 barique</t>
  </si>
  <si>
    <t>Agg Zoltán</t>
  </si>
  <si>
    <t>Agg</t>
  </si>
  <si>
    <t>Zoltán</t>
  </si>
  <si>
    <t>Tekovský Hrádok</t>
  </si>
  <si>
    <t>Štrba Alojz</t>
  </si>
  <si>
    <t>Štrba</t>
  </si>
  <si>
    <t>Aloiz</t>
  </si>
  <si>
    <t>pošta Tek.Hrádok</t>
  </si>
  <si>
    <t>Bajka</t>
  </si>
  <si>
    <t>93551</t>
  </si>
  <si>
    <t>Barok Stanislav</t>
  </si>
  <si>
    <t>Barok</t>
  </si>
  <si>
    <t>Svätý Jur</t>
  </si>
  <si>
    <t>Pajer František</t>
  </si>
  <si>
    <t>Pajer</t>
  </si>
  <si>
    <t>Mikovínyho 16</t>
  </si>
  <si>
    <t>902883107</t>
  </si>
  <si>
    <t>Ondrejíček Pavol</t>
  </si>
  <si>
    <t>Onrejíček</t>
  </si>
  <si>
    <t>Staničná 10</t>
  </si>
  <si>
    <t>Tomovič Peter</t>
  </si>
  <si>
    <t>Tomovič</t>
  </si>
  <si>
    <t>68</t>
  </si>
  <si>
    <t>0903558062</t>
  </si>
  <si>
    <t>Spusta Robert</t>
  </si>
  <si>
    <t>Spusta</t>
  </si>
  <si>
    <t>Robert</t>
  </si>
  <si>
    <t>Szabo</t>
  </si>
  <si>
    <t>154</t>
  </si>
  <si>
    <t>Malé Kozmálovce</t>
  </si>
  <si>
    <t>Sabo</t>
  </si>
  <si>
    <t>Kováčik Cyril</t>
  </si>
  <si>
    <t>Kováčik</t>
  </si>
  <si>
    <t>53</t>
  </si>
  <si>
    <t>Nová Dedina</t>
  </si>
  <si>
    <t>Sadloň</t>
  </si>
  <si>
    <t>Michal</t>
  </si>
  <si>
    <t>RAIMEX s.r.o.</t>
  </si>
  <si>
    <t>Rajnic</t>
  </si>
  <si>
    <t>Švermova 12</t>
  </si>
  <si>
    <t>0903702503</t>
  </si>
  <si>
    <t>rainex@rainex.sk</t>
  </si>
  <si>
    <t>Varga Michal</t>
  </si>
  <si>
    <t>Levice</t>
  </si>
  <si>
    <t>Holka</t>
  </si>
  <si>
    <t>Čajkovského 54, Trnava</t>
  </si>
  <si>
    <t>Krnáč Marián</t>
  </si>
  <si>
    <t>Krnáč</t>
  </si>
  <si>
    <t>210</t>
  </si>
  <si>
    <t>Žitavce</t>
  </si>
  <si>
    <t>0903144155</t>
  </si>
  <si>
    <t>Luley Jozef</t>
  </si>
  <si>
    <t>Luley</t>
  </si>
  <si>
    <t>1137/48</t>
  </si>
  <si>
    <t>Vráble</t>
  </si>
  <si>
    <t>Bednárik Anton</t>
  </si>
  <si>
    <t>Bednárik</t>
  </si>
  <si>
    <t>Schwanzer Adolf</t>
  </si>
  <si>
    <t>Schwanzer</t>
  </si>
  <si>
    <t>Adolf</t>
  </si>
  <si>
    <t>Kozmonautov 10</t>
  </si>
  <si>
    <t>90021</t>
  </si>
  <si>
    <t>0903379957</t>
  </si>
  <si>
    <t>396 slamové</t>
  </si>
  <si>
    <t>Valenta Vladimír</t>
  </si>
  <si>
    <t>Valenta</t>
  </si>
  <si>
    <t>Príjazdná 11</t>
  </si>
  <si>
    <t>Bratislava-Vajnory</t>
  </si>
  <si>
    <t>831 07</t>
  </si>
  <si>
    <t>0903446669</t>
  </si>
  <si>
    <t>vinovalenta@gmail.com</t>
  </si>
  <si>
    <t>Kéry Albín</t>
  </si>
  <si>
    <t>Kéry</t>
  </si>
  <si>
    <t>Nemčiňany</t>
  </si>
  <si>
    <t>Nízl Jozef</t>
  </si>
  <si>
    <t>Nízl</t>
  </si>
  <si>
    <t>Družstevná11</t>
  </si>
  <si>
    <t>Bukvay Viliam</t>
  </si>
  <si>
    <t>Bukvay</t>
  </si>
  <si>
    <t>91700</t>
  </si>
  <si>
    <t>Samák Stanislav Ing.</t>
  </si>
  <si>
    <t>Samák</t>
  </si>
  <si>
    <t>Biely Kostol</t>
  </si>
  <si>
    <t>Švec Stanislav</t>
  </si>
  <si>
    <t>Švec</t>
  </si>
  <si>
    <t>Keseg Július</t>
  </si>
  <si>
    <t>Keseg</t>
  </si>
  <si>
    <t>Július</t>
  </si>
  <si>
    <t>226</t>
  </si>
  <si>
    <t>Hurban a Šandrik</t>
  </si>
  <si>
    <t>Soldán Pavel</t>
  </si>
  <si>
    <t>Soldán</t>
  </si>
  <si>
    <t>Pavel</t>
  </si>
  <si>
    <t>Dukelská 36</t>
  </si>
  <si>
    <t>SVV a.s.</t>
  </si>
  <si>
    <t>Havlas</t>
  </si>
  <si>
    <t>Alfred</t>
  </si>
  <si>
    <t>Levická 743</t>
  </si>
  <si>
    <t>95201</t>
  </si>
  <si>
    <t>O918862463</t>
  </si>
  <si>
    <t>vinanza@vinanza.sk</t>
  </si>
  <si>
    <t>Foriš Ivan</t>
  </si>
  <si>
    <t>Foriš</t>
  </si>
  <si>
    <t>Pri Kockách 2</t>
  </si>
  <si>
    <t>90091</t>
  </si>
  <si>
    <t>0903719807</t>
  </si>
  <si>
    <t>Pútec</t>
  </si>
  <si>
    <t>Pezinská 155</t>
  </si>
  <si>
    <t>Kuruc Ondrej</t>
  </si>
  <si>
    <t>Kuruc</t>
  </si>
  <si>
    <t>Hontianska Vrbica</t>
  </si>
  <si>
    <t>Tománek Ivan</t>
  </si>
  <si>
    <t>Tománek</t>
  </si>
  <si>
    <t>Čerešňová 89</t>
  </si>
  <si>
    <t>91951</t>
  </si>
  <si>
    <t>0903745569</t>
  </si>
  <si>
    <t>Bánovec Štefan</t>
  </si>
  <si>
    <t>Bánovec</t>
  </si>
  <si>
    <t>PD Kalná n/Hronom</t>
  </si>
  <si>
    <t>Kalná n/Hronom</t>
  </si>
  <si>
    <t>Szabo Roman</t>
  </si>
  <si>
    <t>Kulcsár Zoltán</t>
  </si>
  <si>
    <t>Kulcsár</t>
  </si>
  <si>
    <t>Nový Tekov</t>
  </si>
  <si>
    <t>Mravník Radovan</t>
  </si>
  <si>
    <t>Mravník</t>
  </si>
  <si>
    <t>Radovan</t>
  </si>
  <si>
    <t>104</t>
  </si>
  <si>
    <t>Jurík Juraj</t>
  </si>
  <si>
    <t>Zlaté Moravce</t>
  </si>
  <si>
    <t>Valkovič Stanislav</t>
  </si>
  <si>
    <t>Valkovič</t>
  </si>
  <si>
    <t>Limbavin</t>
  </si>
  <si>
    <t>Puček</t>
  </si>
  <si>
    <t>Podlesná 1</t>
  </si>
  <si>
    <t>033 6477507</t>
  </si>
  <si>
    <t>0905602566</t>
  </si>
  <si>
    <t>Hutár Milan</t>
  </si>
  <si>
    <t>Hutár</t>
  </si>
  <si>
    <t>588</t>
  </si>
  <si>
    <t>Suchá nad Parnou</t>
  </si>
  <si>
    <t>Bukvaj Stanislav</t>
  </si>
  <si>
    <t>Bukvaj</t>
  </si>
  <si>
    <t>Viničná 37</t>
  </si>
  <si>
    <t>Cabadaj Ladislav</t>
  </si>
  <si>
    <t>Cabadaj</t>
  </si>
  <si>
    <t>Švecová Mária</t>
  </si>
  <si>
    <t>Švecová</t>
  </si>
  <si>
    <t>Mária</t>
  </si>
  <si>
    <t>161</t>
  </si>
  <si>
    <t>Švec Jozef</t>
  </si>
  <si>
    <t>Svetíková Radka</t>
  </si>
  <si>
    <t>Svetíková</t>
  </si>
  <si>
    <t>Radka</t>
  </si>
  <si>
    <t>Svetík</t>
  </si>
  <si>
    <t>Augustín</t>
  </si>
  <si>
    <t>Víno Jano</t>
  </si>
  <si>
    <t>Janušík</t>
  </si>
  <si>
    <t>Vinohradnícka 62</t>
  </si>
  <si>
    <t>033</t>
  </si>
  <si>
    <t>0903444307</t>
  </si>
  <si>
    <t>vinojano@stonline.sk</t>
  </si>
  <si>
    <t>Sodoma</t>
  </si>
  <si>
    <t>Miloslav</t>
  </si>
  <si>
    <t>Partizánska 68</t>
  </si>
  <si>
    <t>Modra-Kráľová</t>
  </si>
  <si>
    <t>90002</t>
  </si>
  <si>
    <t>0905422599</t>
  </si>
  <si>
    <t>Ivanovič Rudolf</t>
  </si>
  <si>
    <t>Ivanovič</t>
  </si>
  <si>
    <t>Rudolf</t>
  </si>
  <si>
    <t>398</t>
  </si>
  <si>
    <t>Polakovič Jozef</t>
  </si>
  <si>
    <t>Polakovič</t>
  </si>
  <si>
    <t>395</t>
  </si>
  <si>
    <t>Benkovský Augustín</t>
  </si>
  <si>
    <t>Benkovský</t>
  </si>
  <si>
    <t>PD Hlohovec</t>
  </si>
  <si>
    <t>Dechtice</t>
  </si>
  <si>
    <t>91953</t>
  </si>
  <si>
    <t>Vinárstvo Jakubec</t>
  </si>
  <si>
    <t>44</t>
  </si>
  <si>
    <t>Víno Ludvík</t>
  </si>
  <si>
    <t>Tehelná11</t>
  </si>
  <si>
    <t>Juran Svätozár</t>
  </si>
  <si>
    <t>Juran</t>
  </si>
  <si>
    <t>Svätozár</t>
  </si>
  <si>
    <t>SNP 19</t>
  </si>
  <si>
    <t>Murín Ján</t>
  </si>
  <si>
    <t>Murín</t>
  </si>
  <si>
    <t>120</t>
  </si>
  <si>
    <t>Santovka</t>
  </si>
  <si>
    <t>0905411561</t>
  </si>
  <si>
    <t>Kovács Ján</t>
  </si>
  <si>
    <t>Kovács</t>
  </si>
  <si>
    <t>Virt</t>
  </si>
  <si>
    <t>Cabadaj Valentín</t>
  </si>
  <si>
    <t>Valentín</t>
  </si>
  <si>
    <t>Szuhvín</t>
  </si>
  <si>
    <t>Chotín</t>
  </si>
  <si>
    <t>Kováč Miroslav</t>
  </si>
  <si>
    <t>Kováč</t>
  </si>
  <si>
    <t>1400/9</t>
  </si>
  <si>
    <t>Gaži Štefan</t>
  </si>
  <si>
    <t>Gaži</t>
  </si>
  <si>
    <t>383</t>
  </si>
  <si>
    <t>Kozárovce</t>
  </si>
  <si>
    <t>Kalman Jaroslav</t>
  </si>
  <si>
    <t>Kalman</t>
  </si>
  <si>
    <t>Švec Anton</t>
  </si>
  <si>
    <t>350</t>
  </si>
  <si>
    <t>Čapičík Vladimír</t>
  </si>
  <si>
    <t>Čapičík</t>
  </si>
  <si>
    <t>Široký Klement</t>
  </si>
  <si>
    <t>Široký</t>
  </si>
  <si>
    <t>Klement</t>
  </si>
  <si>
    <t>Galamboš Ján</t>
  </si>
  <si>
    <t>Galamboš</t>
  </si>
  <si>
    <t>170</t>
  </si>
  <si>
    <t>Dekan Jozef</t>
  </si>
  <si>
    <t>Bohdánovce</t>
  </si>
  <si>
    <t>91909</t>
  </si>
  <si>
    <t>0949725333</t>
  </si>
  <si>
    <t>Ošust Stanislav</t>
  </si>
  <si>
    <t>Ošust</t>
  </si>
  <si>
    <t>Kaštieľ Belá s.r.o.</t>
  </si>
  <si>
    <t>Belá</t>
  </si>
  <si>
    <t>94353</t>
  </si>
  <si>
    <t>561-barique</t>
  </si>
  <si>
    <t>Horne  predmestie 16</t>
  </si>
  <si>
    <t>PD Mojmírovce</t>
  </si>
  <si>
    <t>Mojmírovce</t>
  </si>
  <si>
    <t>RIVEL s.r.o.</t>
  </si>
  <si>
    <t>Mužla</t>
  </si>
  <si>
    <t>Ostrožovič s.r.o.</t>
  </si>
  <si>
    <t>Ostrožovič</t>
  </si>
  <si>
    <t>Nižná 233</t>
  </si>
  <si>
    <t>Veľká Tŕňa</t>
  </si>
  <si>
    <t>076 82</t>
  </si>
  <si>
    <t>0908996042</t>
  </si>
  <si>
    <t>marketing@ostrozovic.sk</t>
  </si>
  <si>
    <t>Puckova pivnica</t>
  </si>
  <si>
    <t>Arcibiskupské vínne sklepy</t>
  </si>
  <si>
    <t>Martínek</t>
  </si>
  <si>
    <t>Na kopečku1487</t>
  </si>
  <si>
    <t>Kroměříž, ČR</t>
  </si>
  <si>
    <t>76701</t>
  </si>
  <si>
    <t>00420605259052</t>
  </si>
  <si>
    <t>+420605259052</t>
  </si>
  <si>
    <t>arci.vino.km@quick.cz</t>
  </si>
  <si>
    <t>Očenáš Rudolf</t>
  </si>
  <si>
    <t>Očenáš</t>
  </si>
  <si>
    <t>Ružindol</t>
  </si>
  <si>
    <t>Nikel Matej</t>
  </si>
  <si>
    <t>Nikel</t>
  </si>
  <si>
    <t>Matej</t>
  </si>
  <si>
    <t>Nitra-Čermáň</t>
  </si>
  <si>
    <t>PD Siladice</t>
  </si>
  <si>
    <t>Siladice</t>
  </si>
  <si>
    <t>Šottník Jozef</t>
  </si>
  <si>
    <t>Šottník</t>
  </si>
  <si>
    <t>Halada Rudolf</t>
  </si>
  <si>
    <t>Halada</t>
  </si>
  <si>
    <t>Hečko Ľubomír</t>
  </si>
  <si>
    <t>Ľubomír</t>
  </si>
  <si>
    <t>Pivnica Veľké Zálužie</t>
  </si>
  <si>
    <t>Veľké Zálužie</t>
  </si>
  <si>
    <t>Nosko Milan</t>
  </si>
  <si>
    <t>Nosko</t>
  </si>
  <si>
    <t>160</t>
  </si>
  <si>
    <t>Bojnák Vladimír</t>
  </si>
  <si>
    <t>Bojnák</t>
  </si>
  <si>
    <t>178</t>
  </si>
  <si>
    <t>Reich Jozef</t>
  </si>
  <si>
    <t>Reich</t>
  </si>
  <si>
    <t>Štiglic-VZ Modra</t>
  </si>
  <si>
    <t>Štiglic</t>
  </si>
  <si>
    <t>Partizánska 11</t>
  </si>
  <si>
    <t>0905634909</t>
  </si>
  <si>
    <t>stiglic@stiglic.sk</t>
  </si>
  <si>
    <t>Pecár Ĺubomír</t>
  </si>
  <si>
    <t>Pecár</t>
  </si>
  <si>
    <t>Súkeník Juraj</t>
  </si>
  <si>
    <t>Súkeník</t>
  </si>
  <si>
    <t>Matlák Vojtech</t>
  </si>
  <si>
    <t>Matlák</t>
  </si>
  <si>
    <t>Vojtech</t>
  </si>
  <si>
    <t>Senec</t>
  </si>
  <si>
    <t>Dolná 142</t>
  </si>
  <si>
    <t>0905769646</t>
  </si>
  <si>
    <t>Vinárstvo Juraj Bíro</t>
  </si>
  <si>
    <t>Bíro</t>
  </si>
  <si>
    <t>Andor Ladislav</t>
  </si>
  <si>
    <t>Andor</t>
  </si>
  <si>
    <t>Veľký Grob</t>
  </si>
  <si>
    <t>Jermář Miloš</t>
  </si>
  <si>
    <t>Jermář</t>
  </si>
  <si>
    <t>Komárňanský Roman</t>
  </si>
  <si>
    <t>Komárňanský</t>
  </si>
  <si>
    <t>Raus František</t>
  </si>
  <si>
    <t>Raus</t>
  </si>
  <si>
    <t>484</t>
  </si>
  <si>
    <t>Čambál Štefan Ing.</t>
  </si>
  <si>
    <t>Čambál</t>
  </si>
  <si>
    <t>747</t>
  </si>
  <si>
    <t>Lesay Ján</t>
  </si>
  <si>
    <t>Čachtická 1</t>
  </si>
  <si>
    <t>Nové Mesto n/Váhom</t>
  </si>
  <si>
    <t>0903720139</t>
  </si>
  <si>
    <t>Krajčovič Roman</t>
  </si>
  <si>
    <t>Fridrich Vladimír</t>
  </si>
  <si>
    <t>Fridrich</t>
  </si>
  <si>
    <t>Rajčurská 29</t>
  </si>
  <si>
    <t>Belko Martin</t>
  </si>
  <si>
    <t>Belko</t>
  </si>
  <si>
    <t>Dušan</t>
  </si>
  <si>
    <t>91921</t>
  </si>
  <si>
    <t>0911966497</t>
  </si>
  <si>
    <t>belko.dusan@gmail.com</t>
  </si>
  <si>
    <t>Kiripolský Jozef</t>
  </si>
  <si>
    <t>Kiripolský</t>
  </si>
  <si>
    <t>Javorová 29</t>
  </si>
  <si>
    <t>K+R</t>
  </si>
  <si>
    <t>Richter Ľuboš</t>
  </si>
  <si>
    <t>Richter</t>
  </si>
  <si>
    <t>Bezručova 5</t>
  </si>
  <si>
    <t>0907782770</t>
  </si>
  <si>
    <t>Vlasto</t>
  </si>
  <si>
    <t>631</t>
  </si>
  <si>
    <t>Blaho</t>
  </si>
  <si>
    <t>Igor</t>
  </si>
  <si>
    <t>Hlavná 40</t>
  </si>
  <si>
    <t>0905489009</t>
  </si>
  <si>
    <t>blaho@blaho.sk</t>
  </si>
  <si>
    <t>Lackovič Pavol</t>
  </si>
  <si>
    <t>Lackovič</t>
  </si>
  <si>
    <t>94</t>
  </si>
  <si>
    <t>0905</t>
  </si>
  <si>
    <t>Orešianska 7/A</t>
  </si>
  <si>
    <t>91701</t>
  </si>
  <si>
    <t>janotkova@mrvastanko.sk</t>
  </si>
  <si>
    <t>Radošina</t>
  </si>
  <si>
    <t>Sereď</t>
  </si>
  <si>
    <t>95605</t>
  </si>
  <si>
    <t>Weingut Schuster</t>
  </si>
  <si>
    <t>Grossriedenthal, Rakúsko</t>
  </si>
  <si>
    <t>barique</t>
  </si>
  <si>
    <t>Tibenský Slavomír</t>
  </si>
  <si>
    <t>Slavomír</t>
  </si>
  <si>
    <t>Augustín Róbert</t>
  </si>
  <si>
    <t>480</t>
  </si>
  <si>
    <t>Janík Daniel</t>
  </si>
  <si>
    <t>Janík</t>
  </si>
  <si>
    <t>Daniel</t>
  </si>
  <si>
    <t>Hraničná 20</t>
  </si>
  <si>
    <t>Krajčovič Milan</t>
  </si>
  <si>
    <t>Mojzesova 19</t>
  </si>
  <si>
    <t>0904398333</t>
  </si>
  <si>
    <t>Gajarský Marcel</t>
  </si>
  <si>
    <t>Gajarský</t>
  </si>
  <si>
    <t>Voderady</t>
  </si>
  <si>
    <t>Familie Ernst</t>
  </si>
  <si>
    <t>Burgenland, Rakúsko</t>
  </si>
  <si>
    <t>Mocshos Gejza</t>
  </si>
  <si>
    <t>Mocshos</t>
  </si>
  <si>
    <t>Gejza</t>
  </si>
  <si>
    <t>Gbelce</t>
  </si>
  <si>
    <t>Vínna pivnica Hurbanovo s.r.o.</t>
  </si>
  <si>
    <t>Veľký rad 5</t>
  </si>
  <si>
    <t>Komárno</t>
  </si>
  <si>
    <t>945 01</t>
  </si>
  <si>
    <t>Novák Ľubomír</t>
  </si>
  <si>
    <t>New Concept s.r.o.</t>
  </si>
  <si>
    <t>Pataky a Jahodník</t>
  </si>
  <si>
    <t>Trávna 1</t>
  </si>
  <si>
    <t>Nové Zámky</t>
  </si>
  <si>
    <t>94055</t>
  </si>
  <si>
    <t>Baláž Jozef</t>
  </si>
  <si>
    <t>Baláž</t>
  </si>
  <si>
    <t>Barkócy Štefan</t>
  </si>
  <si>
    <t>Barkócy</t>
  </si>
  <si>
    <t>Nesvady</t>
  </si>
  <si>
    <t>Čačaný</t>
  </si>
  <si>
    <t>Nitrianska 509</t>
  </si>
  <si>
    <t>Šintava</t>
  </si>
  <si>
    <t>92551</t>
  </si>
  <si>
    <t>0908716092</t>
  </si>
  <si>
    <t>1176</t>
  </si>
  <si>
    <t>Šoporna</t>
  </si>
  <si>
    <t>92552</t>
  </si>
  <si>
    <t>0904328078</t>
  </si>
  <si>
    <t>Horváth František</t>
  </si>
  <si>
    <t>Múčka Mikuláš</t>
  </si>
  <si>
    <t>Múčka</t>
  </si>
  <si>
    <t>Mikuláš</t>
  </si>
  <si>
    <t>Dúhová</t>
  </si>
  <si>
    <t>Moravčík Milan</t>
  </si>
  <si>
    <t>Kusý</t>
  </si>
  <si>
    <t>0905829481</t>
  </si>
  <si>
    <t>Plánka Zdenek</t>
  </si>
  <si>
    <t>Zdenek</t>
  </si>
  <si>
    <t>Marget Petr</t>
  </si>
  <si>
    <t>Marget</t>
  </si>
  <si>
    <t>Petr</t>
  </si>
  <si>
    <t>Stavinoha</t>
  </si>
  <si>
    <t>Ďuriš Juraj</t>
  </si>
  <si>
    <t>Ďuriš</t>
  </si>
  <si>
    <t>Zifčák Štepán</t>
  </si>
  <si>
    <t>Zifčák</t>
  </si>
  <si>
    <t>Štepán</t>
  </si>
  <si>
    <t>Vašina</t>
  </si>
  <si>
    <t>243</t>
  </si>
  <si>
    <t>Matocha Jiří</t>
  </si>
  <si>
    <t>Jiri</t>
  </si>
  <si>
    <t>512</t>
  </si>
  <si>
    <t>Viskupič Jozef</t>
  </si>
  <si>
    <t>Borová</t>
  </si>
  <si>
    <t>Farkaš Ľudovít</t>
  </si>
  <si>
    <t>Farkaš</t>
  </si>
  <si>
    <t>Mierová 10</t>
  </si>
  <si>
    <t>Veľký Biel</t>
  </si>
  <si>
    <t>90024</t>
  </si>
  <si>
    <t>Kuracina František</t>
  </si>
  <si>
    <t>Kuracina</t>
  </si>
  <si>
    <t>Púčik Vladimír</t>
  </si>
  <si>
    <t>Púčik</t>
  </si>
  <si>
    <t>Janulík Jiři</t>
  </si>
  <si>
    <t>Janulík</t>
  </si>
  <si>
    <t>Jiří</t>
  </si>
  <si>
    <t>Kostice</t>
  </si>
  <si>
    <t>Lisický Ján</t>
  </si>
  <si>
    <t>Vinesa s.r.o.</t>
  </si>
  <si>
    <t>Tamaškovičova 17</t>
  </si>
  <si>
    <t>917é1</t>
  </si>
  <si>
    <t>177</t>
  </si>
  <si>
    <t>Jurčovič Rastislav</t>
  </si>
  <si>
    <t>Rastislav</t>
  </si>
  <si>
    <t>37</t>
  </si>
  <si>
    <t>0908 738 542</t>
  </si>
  <si>
    <t>Hlavná 275</t>
  </si>
  <si>
    <t>90023</t>
  </si>
  <si>
    <t>0904371919</t>
  </si>
  <si>
    <t>cintavyfrantisek@zoznam.s</t>
  </si>
  <si>
    <t>PD Vrbové</t>
  </si>
  <si>
    <t>Družstevná 642</t>
  </si>
  <si>
    <t>92203</t>
  </si>
  <si>
    <t>7792225</t>
  </si>
  <si>
    <t>Moncman Vojtech</t>
  </si>
  <si>
    <t>Moncman</t>
  </si>
  <si>
    <t>470</t>
  </si>
  <si>
    <t>VSG s.r.o.</t>
  </si>
  <si>
    <t>Hlavná 134</t>
  </si>
  <si>
    <t>90026</t>
  </si>
  <si>
    <t>Navara</t>
  </si>
  <si>
    <t>Mierová 18</t>
  </si>
  <si>
    <t>Helešic Zděnek</t>
  </si>
  <si>
    <t>Helešic</t>
  </si>
  <si>
    <t>Zdeněk</t>
  </si>
  <si>
    <t>934</t>
  </si>
  <si>
    <t>Rohatec, ČR</t>
  </si>
  <si>
    <t>Jamrich Juraj</t>
  </si>
  <si>
    <t>Jamrich</t>
  </si>
  <si>
    <t>G.Dusíka 43</t>
  </si>
  <si>
    <t>Zúdor T.</t>
  </si>
  <si>
    <t>Zúdor</t>
  </si>
  <si>
    <t>449</t>
  </si>
  <si>
    <t>Popelka Jozef</t>
  </si>
  <si>
    <t>Popelka</t>
  </si>
  <si>
    <t>Hájske</t>
  </si>
  <si>
    <t>Buček František</t>
  </si>
  <si>
    <t>Buček</t>
  </si>
  <si>
    <t>Orechová 21</t>
  </si>
  <si>
    <t>0910315425</t>
  </si>
  <si>
    <t>Nagy Teodor</t>
  </si>
  <si>
    <t>Nagy</t>
  </si>
  <si>
    <t>Teodor</t>
  </si>
  <si>
    <t>1115</t>
  </si>
  <si>
    <t>PD Svätý Jur</t>
  </si>
  <si>
    <t>Hrašna Róbert</t>
  </si>
  <si>
    <t>Cíferská 25</t>
  </si>
  <si>
    <t>Kautzova pivnica</t>
  </si>
  <si>
    <t>Dr.Kautza 1</t>
  </si>
  <si>
    <t>0908631552</t>
  </si>
  <si>
    <t>IRZ Vino</t>
  </si>
  <si>
    <t>Bernolákova 24</t>
  </si>
  <si>
    <t>02 55562792</t>
  </si>
  <si>
    <t>irz@irz.sk</t>
  </si>
  <si>
    <t>Vinifera s.r.o.</t>
  </si>
  <si>
    <t>Sodomová</t>
  </si>
  <si>
    <t>Štúrova 118</t>
  </si>
  <si>
    <t>Máťuš</t>
  </si>
  <si>
    <t>Detvianska 33</t>
  </si>
  <si>
    <t>83106</t>
  </si>
  <si>
    <t>0905202818</t>
  </si>
  <si>
    <t>matus@vinomatus.sk</t>
  </si>
  <si>
    <t>Uhnák Jozef</t>
  </si>
  <si>
    <t>Uhnák</t>
  </si>
  <si>
    <t>328</t>
  </si>
  <si>
    <t>Čajkov</t>
  </si>
  <si>
    <t>93524</t>
  </si>
  <si>
    <t>0908431613</t>
  </si>
  <si>
    <t>0905182886</t>
  </si>
  <si>
    <t>uhnak@centrum .sk</t>
  </si>
  <si>
    <t>Jankela Štefan</t>
  </si>
  <si>
    <t>Jankela</t>
  </si>
  <si>
    <t>Fule Milan</t>
  </si>
  <si>
    <t>Fule</t>
  </si>
  <si>
    <t>Sidlisko Žitava</t>
  </si>
  <si>
    <t>Popa Mikuláš</t>
  </si>
  <si>
    <t>Popa</t>
  </si>
  <si>
    <t>Šabík Štefan</t>
  </si>
  <si>
    <t>Šabík</t>
  </si>
  <si>
    <t>Želežničná 84/21</t>
  </si>
  <si>
    <t>Rybník</t>
  </si>
  <si>
    <t>93523</t>
  </si>
  <si>
    <t>Hanuska</t>
  </si>
  <si>
    <t>Kmeťo Jozef</t>
  </si>
  <si>
    <t>Kmeťo</t>
  </si>
  <si>
    <t>Vinárska 12</t>
  </si>
  <si>
    <t>0905491430</t>
  </si>
  <si>
    <t>Hornáček František</t>
  </si>
  <si>
    <t>Hornáček</t>
  </si>
  <si>
    <t>Galek Juraj</t>
  </si>
  <si>
    <t>Galek</t>
  </si>
  <si>
    <t>Štefák Peter</t>
  </si>
  <si>
    <t>Štefák</t>
  </si>
  <si>
    <t>Zvozil Aloiz</t>
  </si>
  <si>
    <t>Zvozil</t>
  </si>
  <si>
    <t>Pri vinohradoch 140</t>
  </si>
  <si>
    <t>Sékely Jozef</t>
  </si>
  <si>
    <t>Sékely</t>
  </si>
  <si>
    <t>Andor Miloslav</t>
  </si>
  <si>
    <t>Pápay</t>
  </si>
  <si>
    <t>Vinop Vinosady</t>
  </si>
  <si>
    <t>Packa</t>
  </si>
  <si>
    <t>Pezinská 63</t>
  </si>
  <si>
    <t>0905492391</t>
  </si>
  <si>
    <t>vinop@zoznam.sk</t>
  </si>
  <si>
    <t>Vinko Vanek</t>
  </si>
  <si>
    <t>Dolná 121</t>
  </si>
  <si>
    <t>Barantal Samuel</t>
  </si>
  <si>
    <t>Barantal</t>
  </si>
  <si>
    <t>Samuel</t>
  </si>
  <si>
    <t>Alcedo</t>
  </si>
  <si>
    <t>Rybárik</t>
  </si>
  <si>
    <t>Báb</t>
  </si>
  <si>
    <t>Rybáriková Anna</t>
  </si>
  <si>
    <t>Rybáriková</t>
  </si>
  <si>
    <t>Anna</t>
  </si>
  <si>
    <t>Kováčik Cyril ml.</t>
  </si>
  <si>
    <t>Nemček Ján</t>
  </si>
  <si>
    <t>Nemček</t>
  </si>
  <si>
    <t>Boleráz</t>
  </si>
  <si>
    <t>Greguš Marek</t>
  </si>
  <si>
    <t>Greguš</t>
  </si>
  <si>
    <t>Na vršku 387</t>
  </si>
  <si>
    <t>Tománek Robert</t>
  </si>
  <si>
    <t>Bokroš Ján</t>
  </si>
  <si>
    <t>Krátka 3</t>
  </si>
  <si>
    <t>Droppa Dušan</t>
  </si>
  <si>
    <t>Droppa</t>
  </si>
  <si>
    <t>91</t>
  </si>
  <si>
    <t>Ondrejíček Jozef</t>
  </si>
  <si>
    <t>Ondrejíček</t>
  </si>
  <si>
    <t>Horná 9</t>
  </si>
  <si>
    <t>Šulan</t>
  </si>
  <si>
    <t>0903232395</t>
  </si>
  <si>
    <t>Udvardy Miroslav</t>
  </si>
  <si>
    <t>Udvardy</t>
  </si>
  <si>
    <t>Horša</t>
  </si>
  <si>
    <t>Muráni Martin</t>
  </si>
  <si>
    <t>Muráni</t>
  </si>
  <si>
    <t>255</t>
  </si>
  <si>
    <t>Kúdela Martin</t>
  </si>
  <si>
    <t>Kúdela</t>
  </si>
  <si>
    <t>Víno Majo</t>
  </si>
  <si>
    <t>Repáň</t>
  </si>
  <si>
    <t>Tichá 5</t>
  </si>
  <si>
    <t>0903558056</t>
  </si>
  <si>
    <t>repan.marianvgmail.com</t>
  </si>
  <si>
    <t>314</t>
  </si>
  <si>
    <t>PD Vajnory</t>
  </si>
  <si>
    <t>Brúder</t>
  </si>
  <si>
    <t>Hospodárska 9</t>
  </si>
  <si>
    <t>Vajnory</t>
  </si>
  <si>
    <t>83107</t>
  </si>
  <si>
    <t>0905554591</t>
  </si>
  <si>
    <t>artexg@stonline.sk</t>
  </si>
  <si>
    <t>Sabo Roman</t>
  </si>
  <si>
    <t>Tlmače</t>
  </si>
  <si>
    <t>Vrábel Peter</t>
  </si>
  <si>
    <t>Ratúzky Peter</t>
  </si>
  <si>
    <t>Pezinská 47</t>
  </si>
  <si>
    <t>Pomfy Martin</t>
  </si>
  <si>
    <t>Pomfy</t>
  </si>
  <si>
    <t>Pezinská 7</t>
  </si>
  <si>
    <t>0908777066</t>
  </si>
  <si>
    <t>Kukumberk Alojz</t>
  </si>
  <si>
    <t>351</t>
  </si>
  <si>
    <t>07046446121</t>
  </si>
  <si>
    <t>Gahér Ivan</t>
  </si>
  <si>
    <t>Gaštanová 13</t>
  </si>
  <si>
    <t>Jaslovský Jaroslav</t>
  </si>
  <si>
    <t>Pitvory 90</t>
  </si>
  <si>
    <t>Soukup Marián</t>
  </si>
  <si>
    <t>Andor Ján</t>
  </si>
  <si>
    <t>Dugovič Ivan</t>
  </si>
  <si>
    <t>Vinohradnícka 506/16</t>
  </si>
  <si>
    <t>Blatné</t>
  </si>
  <si>
    <t>90082</t>
  </si>
  <si>
    <t>Gošmidt Ladislav</t>
  </si>
  <si>
    <t>Šenkvická 183/45</t>
  </si>
  <si>
    <t>Milošovič</t>
  </si>
  <si>
    <t>Mikuš Marek</t>
  </si>
  <si>
    <t>Mikuš</t>
  </si>
  <si>
    <t>Skoupil Petr</t>
  </si>
  <si>
    <t>Skoupil</t>
  </si>
  <si>
    <t>ČR</t>
  </si>
  <si>
    <t>Orešansky Ján</t>
  </si>
  <si>
    <t>JM Vinárstvo Doľany</t>
  </si>
  <si>
    <t>Doľany</t>
  </si>
  <si>
    <t>0903726045</t>
  </si>
  <si>
    <t>obchod@jmvinar.sk</t>
  </si>
  <si>
    <t>Janoušek s.r.o.</t>
  </si>
  <si>
    <t>Janoušek Ing</t>
  </si>
  <si>
    <t>Bratislavská 79</t>
  </si>
  <si>
    <t>0911852911</t>
  </si>
  <si>
    <t>Regia TT s.r.o.</t>
  </si>
  <si>
    <t>Michálek</t>
  </si>
  <si>
    <t>Orechová</t>
  </si>
  <si>
    <t>07251</t>
  </si>
  <si>
    <t>056/6981180</t>
  </si>
  <si>
    <t>pavlova@pivnicaorechova.s</t>
  </si>
  <si>
    <t>Zvolenský</t>
  </si>
  <si>
    <t>0905402410</t>
  </si>
  <si>
    <t>zenagro@nextra.sk</t>
  </si>
  <si>
    <t>Klčovanský Milan</t>
  </si>
  <si>
    <t>Klčovanský</t>
  </si>
  <si>
    <t>Soldán Vladimír</t>
  </si>
  <si>
    <t>Sokolská 19/627</t>
  </si>
  <si>
    <t>900 89</t>
  </si>
  <si>
    <t>Konvalina Václav</t>
  </si>
  <si>
    <t>Konvalina</t>
  </si>
  <si>
    <t>Sokol Jozef</t>
  </si>
  <si>
    <t>Sokol</t>
  </si>
  <si>
    <t>Matocha Zdenek</t>
  </si>
  <si>
    <t>308</t>
  </si>
  <si>
    <t>Matocha Jozef</t>
  </si>
  <si>
    <t>54</t>
  </si>
  <si>
    <t>Pavelka Karel</t>
  </si>
  <si>
    <t>Pavelka</t>
  </si>
  <si>
    <t>Karel</t>
  </si>
  <si>
    <t>Choleva Petr</t>
  </si>
  <si>
    <t>Choleva</t>
  </si>
  <si>
    <t>Sokol Pavel</t>
  </si>
  <si>
    <t>Greguš Štefan</t>
  </si>
  <si>
    <t>204</t>
  </si>
  <si>
    <t>Lúpal Vendelín</t>
  </si>
  <si>
    <t>Lúpal</t>
  </si>
  <si>
    <t>Vendelín</t>
  </si>
  <si>
    <t>Weingut Hans und Martin Netzl</t>
  </si>
  <si>
    <t>Netzl</t>
  </si>
  <si>
    <t>Göttlesbrunn, Rakúsko</t>
  </si>
  <si>
    <t>Slažák</t>
  </si>
  <si>
    <t>Tomáš</t>
  </si>
  <si>
    <t>76</t>
  </si>
  <si>
    <t>123</t>
  </si>
  <si>
    <t>Malé Vozokany</t>
  </si>
  <si>
    <t>Bonavin - Juraj Bona</t>
  </si>
  <si>
    <t>Bona</t>
  </si>
  <si>
    <t>Bátorove Kosihy</t>
  </si>
  <si>
    <t>946 34</t>
  </si>
  <si>
    <t>0903652327</t>
  </si>
  <si>
    <t>bona01@stonline.sk</t>
  </si>
  <si>
    <t>Bohuš</t>
  </si>
  <si>
    <t>322</t>
  </si>
  <si>
    <t>Opoj</t>
  </si>
  <si>
    <t>0903480272</t>
  </si>
  <si>
    <t>Krajčovič Jozef</t>
  </si>
  <si>
    <t>Joze</t>
  </si>
  <si>
    <t>Štibrányi Peter</t>
  </si>
  <si>
    <t>Štibrányi</t>
  </si>
  <si>
    <t>Sloboda Milan</t>
  </si>
  <si>
    <t>Sloboda</t>
  </si>
  <si>
    <t>Pri Podlužianke 12</t>
  </si>
  <si>
    <t>0911303103</t>
  </si>
  <si>
    <t>Struhár Jozef</t>
  </si>
  <si>
    <t>Struhár</t>
  </si>
  <si>
    <t>137</t>
  </si>
  <si>
    <t>Greguš Anton</t>
  </si>
  <si>
    <t>Zolvík Miloš</t>
  </si>
  <si>
    <t>Zolvík</t>
  </si>
  <si>
    <t>Vinárstvo J.U.</t>
  </si>
  <si>
    <t>Školská 328</t>
  </si>
  <si>
    <t>935 24</t>
  </si>
  <si>
    <t>Drahoš Ján</t>
  </si>
  <si>
    <t>Drahoš</t>
  </si>
  <si>
    <t>Krajčovič Dušan</t>
  </si>
  <si>
    <t>146</t>
  </si>
  <si>
    <t>Za dráhou 21</t>
  </si>
  <si>
    <t>0905865383</t>
  </si>
  <si>
    <t>Villa Vino Rača a.s.</t>
  </si>
  <si>
    <t>Pri vinohradoch 2</t>
  </si>
  <si>
    <t>831 06</t>
  </si>
  <si>
    <t>0918800301</t>
  </si>
  <si>
    <t>l.liskova@villavinoraca.s</t>
  </si>
  <si>
    <t>Poĺnohospodár N.Zámky a.s.</t>
  </si>
  <si>
    <t>Baran Peter</t>
  </si>
  <si>
    <t>Sekera Jaroslav a syn</t>
  </si>
  <si>
    <t>Sekera</t>
  </si>
  <si>
    <t>Tomašovič Milan</t>
  </si>
  <si>
    <t>Tomašovič</t>
  </si>
  <si>
    <t>807</t>
  </si>
  <si>
    <t>Šmahel Daniel</t>
  </si>
  <si>
    <t>Šmahel</t>
  </si>
  <si>
    <t>925 27</t>
  </si>
  <si>
    <t>0903437008</t>
  </si>
  <si>
    <t>Bacigál Ľudovít</t>
  </si>
  <si>
    <t>Bacigál</t>
  </si>
  <si>
    <t>Víno Levice s. r.o.</t>
  </si>
  <si>
    <t>Hviezdoslavova 17</t>
  </si>
  <si>
    <t>934 01</t>
  </si>
  <si>
    <t>0915764692</t>
  </si>
  <si>
    <t>vinolevice@alfana.sk</t>
  </si>
  <si>
    <t>Belica</t>
  </si>
  <si>
    <t>Hanus Miroslav</t>
  </si>
  <si>
    <t>Hanus</t>
  </si>
  <si>
    <t>Moyzesova 9</t>
  </si>
  <si>
    <t>919 43</t>
  </si>
  <si>
    <t>Igrici Ivan</t>
  </si>
  <si>
    <t>Igrici</t>
  </si>
  <si>
    <t>140</t>
  </si>
  <si>
    <t>Matuškovo</t>
  </si>
  <si>
    <t>Šottník Martin</t>
  </si>
  <si>
    <t>Puklus Pincészet</t>
  </si>
  <si>
    <t>Bodrogkeresztúr, Maďarsko</t>
  </si>
  <si>
    <t>Mészáros Borház</t>
  </si>
  <si>
    <t>Szekszárd, Maďarsko</t>
  </si>
  <si>
    <t>Gunzer Tamás</t>
  </si>
  <si>
    <t>Villány, Maďarsko</t>
  </si>
  <si>
    <t>Frittman</t>
  </si>
  <si>
    <t>Soltvadkert, Maďarsko</t>
  </si>
  <si>
    <t>Prepik Ladislav</t>
  </si>
  <si>
    <t>Prepik</t>
  </si>
  <si>
    <t>Prostredná 26</t>
  </si>
  <si>
    <t>Rášo Vladimír</t>
  </si>
  <si>
    <t>Rášo</t>
  </si>
  <si>
    <t>Rášo Ján</t>
  </si>
  <si>
    <t>Kubík Albín ml.</t>
  </si>
  <si>
    <t>Kubík</t>
  </si>
  <si>
    <t>Pusté Úľany</t>
  </si>
  <si>
    <t>Kubík Adam</t>
  </si>
  <si>
    <t>Adam</t>
  </si>
  <si>
    <t>153</t>
  </si>
  <si>
    <t>0903211680</t>
  </si>
  <si>
    <t>adam@zoznam.sk</t>
  </si>
  <si>
    <t>Uher Jaroslav</t>
  </si>
  <si>
    <t>Uher</t>
  </si>
  <si>
    <t>117</t>
  </si>
  <si>
    <t>Kubík Albín st.</t>
  </si>
  <si>
    <t>0908719185</t>
  </si>
  <si>
    <t>Štúrova 20</t>
  </si>
  <si>
    <t>900 21</t>
  </si>
  <si>
    <t>Huttera a spol</t>
  </si>
  <si>
    <t>Pod vinicami15</t>
  </si>
  <si>
    <t>900 02</t>
  </si>
  <si>
    <t>0915107086</t>
  </si>
  <si>
    <t>terezka.hutterova@gmail.c</t>
  </si>
  <si>
    <t>Čapičík Michal</t>
  </si>
  <si>
    <t>Selnekovič</t>
  </si>
  <si>
    <t>Adrian</t>
  </si>
  <si>
    <t>Jasná 3</t>
  </si>
  <si>
    <t>917 01</t>
  </si>
  <si>
    <t>Chateau Belá s.r.o.</t>
  </si>
  <si>
    <t>943 53</t>
  </si>
  <si>
    <t>175</t>
  </si>
  <si>
    <t>Galbo Stanislav</t>
  </si>
  <si>
    <t>Galbo</t>
  </si>
  <si>
    <t>Tóth Pavol</t>
  </si>
  <si>
    <t>Toth</t>
  </si>
  <si>
    <t>Obchodná 13</t>
  </si>
  <si>
    <t>Záhorce</t>
  </si>
  <si>
    <t>991 06</t>
  </si>
  <si>
    <t>Orešanský Peter</t>
  </si>
  <si>
    <t>593</t>
  </si>
  <si>
    <t>Janík Pavol</t>
  </si>
  <si>
    <t>Javorová 28</t>
  </si>
  <si>
    <t>Ujlaky František</t>
  </si>
  <si>
    <t>Ujlaky</t>
  </si>
  <si>
    <t>Odler Stanislav</t>
  </si>
  <si>
    <t>Odler</t>
  </si>
  <si>
    <t>Lisinovič Peter</t>
  </si>
  <si>
    <t>Lisinovič</t>
  </si>
  <si>
    <t>Kubáň Ľuboš</t>
  </si>
  <si>
    <t>Kubáň</t>
  </si>
  <si>
    <t>Petrovský Dušan</t>
  </si>
  <si>
    <t>Petrovský</t>
  </si>
  <si>
    <t>Šalgočka</t>
  </si>
  <si>
    <t>Varga Jaroslav</t>
  </si>
  <si>
    <t>Kiripolský Dominik</t>
  </si>
  <si>
    <t>Javorová 31</t>
  </si>
  <si>
    <t>Šimonka Štefan</t>
  </si>
  <si>
    <t>Šimonka</t>
  </si>
  <si>
    <t>361</t>
  </si>
  <si>
    <t>Svodín</t>
  </si>
  <si>
    <t>943 54</t>
  </si>
  <si>
    <t>Jahodník Róbert</t>
  </si>
  <si>
    <t>Jahodník</t>
  </si>
  <si>
    <t>Strekov</t>
  </si>
  <si>
    <t>Javorka František</t>
  </si>
  <si>
    <t>Javorka</t>
  </si>
  <si>
    <t>Rubáň</t>
  </si>
  <si>
    <t>94131</t>
  </si>
  <si>
    <t>VVD Dvory nad Žitavou</t>
  </si>
  <si>
    <t>Branovská cesta1926</t>
  </si>
  <si>
    <t>Dvory nad Žitavou</t>
  </si>
  <si>
    <t>0917280062</t>
  </si>
  <si>
    <t>info@vinodvory.sk</t>
  </si>
  <si>
    <t>Holka Miroslav</t>
  </si>
  <si>
    <t>333</t>
  </si>
  <si>
    <t>Hronské Kľačany</t>
  </si>
  <si>
    <t>Karvaj Marián</t>
  </si>
  <si>
    <t>Karvaj MUDr.</t>
  </si>
  <si>
    <t>Čerešňová 40</t>
  </si>
  <si>
    <t>Ďureška Zoltán</t>
  </si>
  <si>
    <t>Ďureška</t>
  </si>
  <si>
    <t>323</t>
  </si>
  <si>
    <t>Kuruc Ladislav</t>
  </si>
  <si>
    <t>Hontianske Vrbice</t>
  </si>
  <si>
    <t>Kopčík Pavol</t>
  </si>
  <si>
    <t>Kopčík</t>
  </si>
  <si>
    <t>Národná 118</t>
  </si>
  <si>
    <t>Sloboda Peter</t>
  </si>
  <si>
    <t>Sandtner Maroš</t>
  </si>
  <si>
    <t>Sandtner</t>
  </si>
  <si>
    <t>Maroš</t>
  </si>
  <si>
    <t>Športová 16</t>
  </si>
  <si>
    <t>0903782043</t>
  </si>
  <si>
    <t>Rentka Dušan</t>
  </si>
  <si>
    <t>Rentka</t>
  </si>
  <si>
    <t>Športová 12</t>
  </si>
  <si>
    <t>Forner Peter</t>
  </si>
  <si>
    <t>Forner</t>
  </si>
  <si>
    <t>SNP 4</t>
  </si>
  <si>
    <t>0903243865</t>
  </si>
  <si>
    <t>Forner Rudolf</t>
  </si>
  <si>
    <t>Archív vín Vráble</t>
  </si>
  <si>
    <t>Pivnica u Mateja</t>
  </si>
  <si>
    <t>Štúrova 17</t>
  </si>
  <si>
    <t>0244971173</t>
  </si>
  <si>
    <t>Horváth Vincent</t>
  </si>
  <si>
    <t>Vincent</t>
  </si>
  <si>
    <t>Orechová 33</t>
  </si>
  <si>
    <t>Banáš Miloš</t>
  </si>
  <si>
    <t>Banáš</t>
  </si>
  <si>
    <t>Závalie 1</t>
  </si>
  <si>
    <t>Gál Gregor</t>
  </si>
  <si>
    <t>Gál</t>
  </si>
  <si>
    <t>Gregor</t>
  </si>
  <si>
    <t>Rázusova 60</t>
  </si>
  <si>
    <t>Pitnauer</t>
  </si>
  <si>
    <t>Weinbergstrasse 4</t>
  </si>
  <si>
    <t>www.pitnauer.com</t>
  </si>
  <si>
    <t>Pelzmann</t>
  </si>
  <si>
    <t>Hauptstrasse 27</t>
  </si>
  <si>
    <t>Berg, Rakúsko</t>
  </si>
  <si>
    <t>021432588</t>
  </si>
  <si>
    <t>Suchon Jaroslav</t>
  </si>
  <si>
    <t>Suchoń</t>
  </si>
  <si>
    <t>582</t>
  </si>
  <si>
    <t>Bučany</t>
  </si>
  <si>
    <t>Vinárstvo Trnovec</t>
  </si>
  <si>
    <t>Trnovec</t>
  </si>
  <si>
    <t>Novomeského1</t>
  </si>
  <si>
    <t>94912</t>
  </si>
  <si>
    <t>0915332196</t>
  </si>
  <si>
    <t>vinarstvo@trnovec.net</t>
  </si>
  <si>
    <t>Miklovič Miroslav</t>
  </si>
  <si>
    <t>Miklovič</t>
  </si>
  <si>
    <t>Prostredná 17</t>
  </si>
  <si>
    <t>Veritas et Sanitas s.r.o.</t>
  </si>
  <si>
    <t>Ješko Boris</t>
  </si>
  <si>
    <t>Ješko</t>
  </si>
  <si>
    <t>Boris</t>
  </si>
  <si>
    <t>Novák Jozef</t>
  </si>
  <si>
    <t>220</t>
  </si>
  <si>
    <t>Šmukar Josef</t>
  </si>
  <si>
    <t>Šmukar</t>
  </si>
  <si>
    <t>Josef</t>
  </si>
  <si>
    <t>Hustopeče, ČR</t>
  </si>
  <si>
    <t>Vinarství L.Fukalová</t>
  </si>
  <si>
    <t>Fukalová</t>
  </si>
  <si>
    <t>Veľké Pavlovice, ČR</t>
  </si>
  <si>
    <t>69106</t>
  </si>
  <si>
    <t>519428857</t>
  </si>
  <si>
    <t>Omasta Stanislav</t>
  </si>
  <si>
    <t>Omasta</t>
  </si>
  <si>
    <t>417</t>
  </si>
  <si>
    <t>Boleradice, ČR</t>
  </si>
  <si>
    <t>Vinny sklep u Vrbú</t>
  </si>
  <si>
    <t>Vrba</t>
  </si>
  <si>
    <t>Jan</t>
  </si>
  <si>
    <t>Herbenova 43</t>
  </si>
  <si>
    <t>Garamvári</t>
  </si>
  <si>
    <t>Balatonlelle, Maďarsko</t>
  </si>
  <si>
    <t>Spare Piere</t>
  </si>
  <si>
    <t>Spare</t>
  </si>
  <si>
    <t>Piere</t>
  </si>
  <si>
    <t>Francúzsko</t>
  </si>
  <si>
    <t>ZVOS Hustopeče</t>
  </si>
  <si>
    <t>Javorová 1 A 788</t>
  </si>
  <si>
    <t>69301</t>
  </si>
  <si>
    <t>Mitoma</t>
  </si>
  <si>
    <t>421</t>
  </si>
  <si>
    <t>Vrbice, ČR</t>
  </si>
  <si>
    <t>69109</t>
  </si>
  <si>
    <t>Černý</t>
  </si>
  <si>
    <t>Vansovej 3</t>
  </si>
  <si>
    <t>0903407849</t>
  </si>
  <si>
    <t>vino.cerny@gmail.com</t>
  </si>
  <si>
    <t>VINS s.r.o.</t>
  </si>
  <si>
    <t>Tóth</t>
  </si>
  <si>
    <t>Školská 53</t>
  </si>
  <si>
    <t>0907876876</t>
  </si>
  <si>
    <t>vins@stonline.sk</t>
  </si>
  <si>
    <t>Vintop</t>
  </si>
  <si>
    <t>Karko</t>
  </si>
  <si>
    <t>Búč</t>
  </si>
  <si>
    <t>Vinárska 137</t>
  </si>
  <si>
    <t>92601</t>
  </si>
  <si>
    <t>031/7881015</t>
  </si>
  <si>
    <t>Vínne pivnice Svätý Jur s.r.o.</t>
  </si>
  <si>
    <t>Horné Predmestie 16</t>
  </si>
  <si>
    <t>Horina Ivan</t>
  </si>
  <si>
    <t>Horina</t>
  </si>
  <si>
    <t>Bilanič Ján</t>
  </si>
  <si>
    <t>Bilanič</t>
  </si>
  <si>
    <t>Kobora Maroš</t>
  </si>
  <si>
    <t>Vrba Ján Ing.</t>
  </si>
  <si>
    <t>Sedláček Vít</t>
  </si>
  <si>
    <t>Sedláček</t>
  </si>
  <si>
    <t>405</t>
  </si>
  <si>
    <t>Šmukař Josef</t>
  </si>
  <si>
    <t>Šmukař</t>
  </si>
  <si>
    <t>118</t>
  </si>
  <si>
    <t>Starovičky, ČR</t>
  </si>
  <si>
    <t>Vinařství u kapličky</t>
  </si>
  <si>
    <t>Zaječí, ČR</t>
  </si>
  <si>
    <t>Herka Juraj</t>
  </si>
  <si>
    <t>Sládkovičova 28</t>
  </si>
  <si>
    <t>0904683999</t>
  </si>
  <si>
    <t>Bartoš Boris</t>
  </si>
  <si>
    <t>Záhradná 56</t>
  </si>
  <si>
    <t>Lieskovský Ladislav</t>
  </si>
  <si>
    <t>Lieskovský</t>
  </si>
  <si>
    <t>111</t>
  </si>
  <si>
    <t>Szabo Jozef ml</t>
  </si>
  <si>
    <t>Jozef ml</t>
  </si>
  <si>
    <t>Vladimír Ing.</t>
  </si>
  <si>
    <t>744</t>
  </si>
  <si>
    <t>Jarok</t>
  </si>
  <si>
    <t>Bédi Gabriel</t>
  </si>
  <si>
    <t>Bédi</t>
  </si>
  <si>
    <t>Gabriel</t>
  </si>
  <si>
    <t>Blaškovič a Ivanovič</t>
  </si>
  <si>
    <t>Zavar</t>
  </si>
  <si>
    <t>0905660971</t>
  </si>
  <si>
    <t>Páleník Albín</t>
  </si>
  <si>
    <t>Páleník</t>
  </si>
  <si>
    <t>Ponesz Ján</t>
  </si>
  <si>
    <t>Ponesz</t>
  </si>
  <si>
    <t>Pod kopcom 60</t>
  </si>
  <si>
    <t>Haršányi Eduard</t>
  </si>
  <si>
    <t>Haršanyi</t>
  </si>
  <si>
    <t>279</t>
  </si>
  <si>
    <t>0317857280</t>
  </si>
  <si>
    <t>VINIDI s.r.o.</t>
  </si>
  <si>
    <t>Vinidi s.r.o</t>
  </si>
  <si>
    <t>Krajná 86</t>
  </si>
  <si>
    <t>821 04</t>
  </si>
  <si>
    <t>0903417111</t>
  </si>
  <si>
    <t>obchod@vinidi.sk</t>
  </si>
  <si>
    <t>Plutzer Zoltán</t>
  </si>
  <si>
    <t>Plutzer</t>
  </si>
  <si>
    <t>Mliečno 412</t>
  </si>
  <si>
    <t>Šamorín</t>
  </si>
  <si>
    <t>93101</t>
  </si>
  <si>
    <t>Lengyel František</t>
  </si>
  <si>
    <t>Lengyel</t>
  </si>
  <si>
    <t>Gazdovský rad 27</t>
  </si>
  <si>
    <t>Vykopal Juraj</t>
  </si>
  <si>
    <t>Vykopal</t>
  </si>
  <si>
    <t>Jasná 3162/21</t>
  </si>
  <si>
    <t>0905859475</t>
  </si>
  <si>
    <t>jurajvykopal@zoznam.sk</t>
  </si>
  <si>
    <t>Vinárske závody Topolčianky</t>
  </si>
  <si>
    <t>Ferner</t>
  </si>
  <si>
    <t>Cintorínska 31</t>
  </si>
  <si>
    <t>Topolčianky</t>
  </si>
  <si>
    <t>95193</t>
  </si>
  <si>
    <t>0918999012</t>
  </si>
  <si>
    <t>Kalivoda Rudolf</t>
  </si>
  <si>
    <t>Kalivoda</t>
  </si>
  <si>
    <t>Novomestská 42/40</t>
  </si>
  <si>
    <t>Food Farm Hlohovec</t>
  </si>
  <si>
    <t>Liška</t>
  </si>
  <si>
    <t>Duklianska 21</t>
  </si>
  <si>
    <t>92014</t>
  </si>
  <si>
    <t>0337342923</t>
  </si>
  <si>
    <t>0905876584</t>
  </si>
  <si>
    <t>obchod@foodfarm.sk</t>
  </si>
  <si>
    <t>Sivko Ján</t>
  </si>
  <si>
    <t>VaPD  Modra</t>
  </si>
  <si>
    <t>Fukna</t>
  </si>
  <si>
    <t>0911436796</t>
  </si>
  <si>
    <t>Hacaj s.r.o.</t>
  </si>
  <si>
    <t>Cajlanská  66</t>
  </si>
  <si>
    <t>0905766715</t>
  </si>
  <si>
    <t>hacaj@hacaj.sk</t>
  </si>
  <si>
    <t>Durdovanský Dušan</t>
  </si>
  <si>
    <t>Durdovanský</t>
  </si>
  <si>
    <t>Školská 21</t>
  </si>
  <si>
    <t>0914222001</t>
  </si>
  <si>
    <t>Braniš Karol Ing.</t>
  </si>
  <si>
    <t>Braniš</t>
  </si>
  <si>
    <t>Karol Ing.</t>
  </si>
  <si>
    <t>498</t>
  </si>
  <si>
    <t>Dolné Orešany</t>
  </si>
  <si>
    <t>919 02</t>
  </si>
  <si>
    <t>0908737196</t>
  </si>
  <si>
    <t>VINUM KULT s.r.o.</t>
  </si>
  <si>
    <t>Kutaj</t>
  </si>
  <si>
    <t>Zablatie 107</t>
  </si>
  <si>
    <t>Trenčín</t>
  </si>
  <si>
    <t>91106</t>
  </si>
  <si>
    <t>0948052280</t>
  </si>
  <si>
    <t>vinumkult@gmail.com</t>
  </si>
  <si>
    <t>Bratia Číčkovci</t>
  </si>
  <si>
    <t>1.mája 20</t>
  </si>
  <si>
    <t>0948571852</t>
  </si>
  <si>
    <t>vcicko@post.sk</t>
  </si>
  <si>
    <t>Šarmír Ivan</t>
  </si>
  <si>
    <t>Šarmír</t>
  </si>
  <si>
    <t>Vinkor</t>
  </si>
  <si>
    <t>Vršek</t>
  </si>
  <si>
    <t>Modranská 150</t>
  </si>
  <si>
    <t>0905713092</t>
  </si>
  <si>
    <t>vinkor@vinkor.sk</t>
  </si>
  <si>
    <t>Vinárstvo Rosenthal s.r.o.</t>
  </si>
  <si>
    <t>91961</t>
  </si>
  <si>
    <t>Nichta</t>
  </si>
  <si>
    <t>0908730497</t>
  </si>
  <si>
    <t>vinonichta@vinonichta.sk</t>
  </si>
  <si>
    <t>Gažo Ľuboš</t>
  </si>
  <si>
    <t>Rumanová</t>
  </si>
  <si>
    <t>Profi  Wine</t>
  </si>
  <si>
    <t>PD Bratislava -Vinohrady</t>
  </si>
  <si>
    <t>Račianska 151</t>
  </si>
  <si>
    <t>Bratislava-Vinohrady</t>
  </si>
  <si>
    <t>831 05</t>
  </si>
  <si>
    <t>09033474742</t>
  </si>
  <si>
    <t>viglasky@pdvinohrady.sk</t>
  </si>
  <si>
    <t>Rimeš Rudolf</t>
  </si>
  <si>
    <t>Cíferský Dávid</t>
  </si>
  <si>
    <t>Novomestského 24</t>
  </si>
  <si>
    <t>0911247925</t>
  </si>
  <si>
    <t>Vaško František</t>
  </si>
  <si>
    <t>Vaško</t>
  </si>
  <si>
    <t>0903752337</t>
  </si>
  <si>
    <t>Holečka</t>
  </si>
  <si>
    <t>Krajmer</t>
  </si>
  <si>
    <t>Podhájska</t>
  </si>
  <si>
    <t>Nagy Igor</t>
  </si>
  <si>
    <t>jasná 3157</t>
  </si>
  <si>
    <t>0903430125</t>
  </si>
  <si>
    <t>igornagy@imiauto.sk</t>
  </si>
  <si>
    <t>VINORIA Bátorove Kosihy</t>
  </si>
  <si>
    <t>Szitás</t>
  </si>
  <si>
    <t>Csaba</t>
  </si>
  <si>
    <t>Tabánská 10</t>
  </si>
  <si>
    <t>94342</t>
  </si>
  <si>
    <t>0905657252</t>
  </si>
  <si>
    <t>info@vinoria.sk</t>
  </si>
  <si>
    <t>Weinbau Steinschaden</t>
  </si>
  <si>
    <t>Steinschaden</t>
  </si>
  <si>
    <t>Ervin</t>
  </si>
  <si>
    <t>Zwettlerstrasse 111</t>
  </si>
  <si>
    <t>Langenlois, Rakúsko</t>
  </si>
  <si>
    <t>0908166322</t>
  </si>
  <si>
    <t>j.zalan@centrum.sk</t>
  </si>
  <si>
    <t>Krasňanský Gustáv</t>
  </si>
  <si>
    <t>VVDP Karpaty</t>
  </si>
  <si>
    <t>Matúš</t>
  </si>
  <si>
    <t>Limbašská 2</t>
  </si>
  <si>
    <t>90203</t>
  </si>
  <si>
    <t>vvdkarpaty@nextra.sk</t>
  </si>
  <si>
    <t>Víno Hubinský s.r.o.</t>
  </si>
  <si>
    <t>Školská 54</t>
  </si>
  <si>
    <t>0911947372</t>
  </si>
  <si>
    <t>Viglaš Dalibor</t>
  </si>
  <si>
    <t>Tutura Pavol</t>
  </si>
  <si>
    <t>9.mája 25</t>
  </si>
  <si>
    <t>0903473379</t>
  </si>
  <si>
    <t>tutura.pavol@gmail.com</t>
  </si>
  <si>
    <t>Kirinovič Pavol</t>
  </si>
  <si>
    <t>Kirinovič</t>
  </si>
  <si>
    <t>Štefanová</t>
  </si>
  <si>
    <t>0905517974</t>
  </si>
  <si>
    <t>Víno Dious s.r.o.</t>
  </si>
  <si>
    <t>Fischer</t>
  </si>
  <si>
    <t>91903</t>
  </si>
  <si>
    <t>0905624534</t>
  </si>
  <si>
    <t>fischer@vinodious.sk</t>
  </si>
  <si>
    <t>Kirinovič Jozef</t>
  </si>
  <si>
    <t>0903918487</t>
  </si>
  <si>
    <t>Chateau Marco s.r.o.</t>
  </si>
  <si>
    <t>Poruban Martin</t>
  </si>
  <si>
    <t>Poruban</t>
  </si>
  <si>
    <t>Karpatská</t>
  </si>
  <si>
    <t>0907682951</t>
  </si>
  <si>
    <t>Rajníc Peter</t>
  </si>
  <si>
    <t>Havel Miroslav</t>
  </si>
  <si>
    <t>Hanzlíčkova 4</t>
  </si>
  <si>
    <t>0905985463</t>
  </si>
  <si>
    <t>miroslav.havel.@mail.t-co</t>
  </si>
  <si>
    <t>Jurčovičová Veronika</t>
  </si>
  <si>
    <t>Brezová 3</t>
  </si>
  <si>
    <t>0907327773</t>
  </si>
  <si>
    <t>Vino Magula s.r.o.</t>
  </si>
  <si>
    <t>851 05</t>
  </si>
  <si>
    <t>0908764595</t>
  </si>
  <si>
    <t>lucia.magulova@gmail.com</t>
  </si>
  <si>
    <t>Chateau Modra a.s.</t>
  </si>
  <si>
    <t>Pivnica Tibava</t>
  </si>
  <si>
    <t>Bunčáková</t>
  </si>
  <si>
    <t>Monika</t>
  </si>
  <si>
    <t>0903235151</t>
  </si>
  <si>
    <t>Klčo Emil</t>
  </si>
  <si>
    <t>Očkov</t>
  </si>
  <si>
    <t>Krasnanský Štefan</t>
  </si>
  <si>
    <t>Čukavská paka 41</t>
  </si>
  <si>
    <t>Veľká Paka</t>
  </si>
  <si>
    <t>0903207161</t>
  </si>
  <si>
    <t>Macko Miroslav</t>
  </si>
  <si>
    <t>Macko</t>
  </si>
  <si>
    <t>Hlavná 51</t>
  </si>
  <si>
    <t>0905962416</t>
  </si>
  <si>
    <t>Metroflora s.r.o.</t>
  </si>
  <si>
    <t>Milotice, ČR</t>
  </si>
  <si>
    <t>69605</t>
  </si>
  <si>
    <t>+420602766560</t>
  </si>
  <si>
    <t>metroflora@seznam.cz</t>
  </si>
  <si>
    <t>Meszaros Pal</t>
  </si>
  <si>
    <t>Štefan Miko</t>
  </si>
  <si>
    <t>Miko</t>
  </si>
  <si>
    <t>Štefanovská 711/18a</t>
  </si>
  <si>
    <t>0905681995</t>
  </si>
  <si>
    <t>Vinotéka Amphora</t>
  </si>
  <si>
    <t>0907701725</t>
  </si>
  <si>
    <t>vinothekaamphora@azet.sk</t>
  </si>
  <si>
    <t>PD Vinohrady Choňkovce</t>
  </si>
  <si>
    <t>Molda n/ Bodvou</t>
  </si>
  <si>
    <t>07263</t>
  </si>
  <si>
    <t>Hradecsny Tibor</t>
  </si>
  <si>
    <t>Hradecsny</t>
  </si>
  <si>
    <t>Tibor</t>
  </si>
  <si>
    <t>Saratovská 5</t>
  </si>
  <si>
    <t>0905112479</t>
  </si>
  <si>
    <t>Uhnák Víno</t>
  </si>
  <si>
    <t>Mikovin</t>
  </si>
  <si>
    <t>Marek Korytár</t>
  </si>
  <si>
    <t>Korytár</t>
  </si>
  <si>
    <t>Horné Orešany 422</t>
  </si>
  <si>
    <t>0911282858</t>
  </si>
  <si>
    <t>korytar@kit.sk</t>
  </si>
  <si>
    <t>Jozef Mrkva</t>
  </si>
  <si>
    <t>Mrkva</t>
  </si>
  <si>
    <t>0905700420</t>
  </si>
  <si>
    <t>Slovák+Pagáč</t>
  </si>
  <si>
    <t>Jána klempu 619</t>
  </si>
  <si>
    <t>0908735296</t>
  </si>
  <si>
    <t>Lipár Peter</t>
  </si>
  <si>
    <t>Lipár</t>
  </si>
  <si>
    <t>Hlavná 302</t>
  </si>
  <si>
    <t>Peter Chudý</t>
  </si>
  <si>
    <t>Malokarpatská vin. spoločnosť a.s.</t>
  </si>
  <si>
    <t>Za dráhou21</t>
  </si>
  <si>
    <t>Kiss Istvan</t>
  </si>
  <si>
    <t>Maďarsko</t>
  </si>
  <si>
    <t>C+H s.r.o</t>
  </si>
  <si>
    <t>Mýtne Ludany</t>
  </si>
  <si>
    <t>Sodoma Peter</t>
  </si>
  <si>
    <t>Sykora Fine Wines s.r.o.</t>
  </si>
  <si>
    <t>0915222118</t>
  </si>
  <si>
    <t>Prátová Zuzana</t>
  </si>
  <si>
    <t>Prátová</t>
  </si>
  <si>
    <t>Josefov, ČR</t>
  </si>
  <si>
    <t>Sádovský Rastislav</t>
  </si>
  <si>
    <t>Sádovský</t>
  </si>
  <si>
    <t>Kmeťovo</t>
  </si>
  <si>
    <t>Keleberc Lukáš</t>
  </si>
  <si>
    <t>Keleberc</t>
  </si>
  <si>
    <t>Lukáš</t>
  </si>
  <si>
    <t>Hraška Michal</t>
  </si>
  <si>
    <t>Hraška</t>
  </si>
  <si>
    <t>Smolík Ladislav</t>
  </si>
  <si>
    <t>Sedlář Jiří</t>
  </si>
  <si>
    <t>335</t>
  </si>
  <si>
    <t>Hodonice, ČR</t>
  </si>
  <si>
    <t>43</t>
  </si>
  <si>
    <t>365</t>
  </si>
  <si>
    <t>Šanov, ČR</t>
  </si>
  <si>
    <t>Lukeštík Ivo</t>
  </si>
  <si>
    <t>Lukeštík</t>
  </si>
  <si>
    <t>Ivo</t>
  </si>
  <si>
    <t>376</t>
  </si>
  <si>
    <t>Frič Miroslav</t>
  </si>
  <si>
    <t>Frič</t>
  </si>
  <si>
    <t>Hlavná 44/79</t>
  </si>
  <si>
    <t>304</t>
  </si>
  <si>
    <t>Majchrák Michal</t>
  </si>
  <si>
    <t>Vajanského 14</t>
  </si>
  <si>
    <t>Vrábel Tadeáš</t>
  </si>
  <si>
    <t>Čerešňová 25</t>
  </si>
  <si>
    <t>Korbáš</t>
  </si>
  <si>
    <t>Obilná 42</t>
  </si>
  <si>
    <t>Bernolákovo</t>
  </si>
  <si>
    <t>90027</t>
  </si>
  <si>
    <t>0902364605</t>
  </si>
  <si>
    <t>Víno SK -Somorovský a Kyrinovič</t>
  </si>
  <si>
    <t>Hlavná 205</t>
  </si>
  <si>
    <t>Kročková Kristína</t>
  </si>
  <si>
    <t>Lúky 1115/24</t>
  </si>
  <si>
    <t>Fine wines</t>
  </si>
  <si>
    <t>Sýkora</t>
  </si>
  <si>
    <t>Vinohradnícka 56</t>
  </si>
  <si>
    <t>0915 222 118</t>
  </si>
  <si>
    <t>Lošonský Štefan</t>
  </si>
  <si>
    <t>Lošonský</t>
  </si>
  <si>
    <t>Klincová 1</t>
  </si>
  <si>
    <t>82108</t>
  </si>
  <si>
    <t>0915 987 834</t>
  </si>
  <si>
    <t>slosonsky@gmail.com</t>
  </si>
  <si>
    <t>Šottník Štefan</t>
  </si>
  <si>
    <t>7</t>
  </si>
  <si>
    <t>Branišovice, ČR</t>
  </si>
  <si>
    <t>Fučík Pavel</t>
  </si>
  <si>
    <t>Zima Michal</t>
  </si>
  <si>
    <t>150</t>
  </si>
  <si>
    <t>Gubáň Jaroslav</t>
  </si>
  <si>
    <t>Bojničky</t>
  </si>
  <si>
    <t>Gubáň Ľuboš</t>
  </si>
  <si>
    <t>Vinárstvo Berta s.r.o.</t>
  </si>
  <si>
    <t>Berta</t>
  </si>
  <si>
    <t>941 37</t>
  </si>
  <si>
    <t>09044409</t>
  </si>
  <si>
    <t>info@vinarstvoberta.sk</t>
  </si>
  <si>
    <t>Rakyta Rudolf</t>
  </si>
  <si>
    <t>0905341848</t>
  </si>
  <si>
    <t>Botyán Alexander</t>
  </si>
  <si>
    <t>0905476472</t>
  </si>
  <si>
    <t>Pivnica Amicius</t>
  </si>
  <si>
    <t>amicius@amicius.sk</t>
  </si>
  <si>
    <t>Pereg</t>
  </si>
  <si>
    <t>Megedus</t>
  </si>
  <si>
    <t>mário</t>
  </si>
  <si>
    <t>Štúrova 119</t>
  </si>
  <si>
    <t>pereg@pereg.sk</t>
  </si>
  <si>
    <t>Vinárstvo Kopeček</t>
  </si>
  <si>
    <t>Víno Horváth</t>
  </si>
  <si>
    <t>Korytár Marek</t>
  </si>
  <si>
    <t>Vína z mlyna</t>
  </si>
  <si>
    <t>Pavelka a syn s.r.o.</t>
  </si>
  <si>
    <t>Štvrtecký Milan</t>
  </si>
  <si>
    <t>Brodské</t>
  </si>
  <si>
    <t>Mezei Ján</t>
  </si>
  <si>
    <t>Virgovičova 29</t>
  </si>
  <si>
    <t>Vinarstvo Revin</t>
  </si>
  <si>
    <t>Incheba</t>
  </si>
  <si>
    <t>Vinanza Vráble</t>
  </si>
  <si>
    <t>Kubizniak Peter</t>
  </si>
  <si>
    <t>Štvrtok na Ostrove</t>
  </si>
  <si>
    <t>0905888772</t>
  </si>
  <si>
    <t>Čajkovič Winery</t>
  </si>
  <si>
    <t>Hurbanova 38</t>
  </si>
  <si>
    <t>Vinoma</t>
  </si>
  <si>
    <t>Vinohrady 57</t>
  </si>
  <si>
    <t>Veľký Cetín</t>
  </si>
  <si>
    <t>951 05</t>
  </si>
  <si>
    <t>Trnovec Ladislav</t>
  </si>
  <si>
    <t>Novomeského 1</t>
  </si>
  <si>
    <t>949 01</t>
  </si>
  <si>
    <t>Wine-L s.r.o.</t>
  </si>
  <si>
    <t>Markušova 19</t>
  </si>
  <si>
    <t>1257</t>
  </si>
  <si>
    <t>Hupka Vincent</t>
  </si>
  <si>
    <t>Hupka</t>
  </si>
  <si>
    <t>Víno Matula</t>
  </si>
  <si>
    <t>Sasinkova 3</t>
  </si>
  <si>
    <t>Kyselica Ivan</t>
  </si>
  <si>
    <t>Kyselica</t>
  </si>
  <si>
    <t>Vítek Radek</t>
  </si>
  <si>
    <t>Vítek</t>
  </si>
  <si>
    <t>Radek</t>
  </si>
  <si>
    <t>246</t>
  </si>
  <si>
    <t>Křídlůvky, ČR</t>
  </si>
  <si>
    <t>Marula Tindo</t>
  </si>
  <si>
    <t>Marula</t>
  </si>
  <si>
    <t>Tindo</t>
  </si>
  <si>
    <t>Bajnok Ervín</t>
  </si>
  <si>
    <t>Bajnok</t>
  </si>
  <si>
    <t>Ervín</t>
  </si>
  <si>
    <t>Kaclík Pavol</t>
  </si>
  <si>
    <t>Kaclík</t>
  </si>
  <si>
    <t>98</t>
  </si>
  <si>
    <t>Bíro Pavel</t>
  </si>
  <si>
    <t>260</t>
  </si>
  <si>
    <t>Hlaváč Štefan</t>
  </si>
  <si>
    <t>Hlaváč</t>
  </si>
  <si>
    <t>Mecabu s.r.o.</t>
  </si>
  <si>
    <t>Hlavná 1113/12</t>
  </si>
  <si>
    <t>Knoška Luboš</t>
  </si>
  <si>
    <t>Lučna 9</t>
  </si>
  <si>
    <t>Tehelná 24</t>
  </si>
  <si>
    <t>Tomášov</t>
  </si>
  <si>
    <t>0903770202</t>
  </si>
  <si>
    <t>Fučíkovic sklípek</t>
  </si>
  <si>
    <t>Fučíková</t>
  </si>
  <si>
    <t>Klamo Matúš</t>
  </si>
  <si>
    <t>Klamo</t>
  </si>
  <si>
    <t>Trlínská 39</t>
  </si>
  <si>
    <t>Strašifták Ľubomír</t>
  </si>
  <si>
    <t>Strašifták</t>
  </si>
  <si>
    <t>Kozárova 46</t>
  </si>
  <si>
    <t>Augustinič Emil</t>
  </si>
  <si>
    <t>Augustinič</t>
  </si>
  <si>
    <t>Emil</t>
  </si>
  <si>
    <t>Družstevná 18</t>
  </si>
  <si>
    <t>Chateau Malanta</t>
  </si>
  <si>
    <t>Czako</t>
  </si>
  <si>
    <t>Agátová 28</t>
  </si>
  <si>
    <t>Nitrianske Hrnčiarovce</t>
  </si>
  <si>
    <t>95101</t>
  </si>
  <si>
    <t>Miko Miroslav</t>
  </si>
  <si>
    <t>Trlínská 41</t>
  </si>
  <si>
    <t>Víno Kanich</t>
  </si>
  <si>
    <t>Kanich</t>
  </si>
  <si>
    <t>Pezinská 42</t>
  </si>
  <si>
    <t>90101</t>
  </si>
  <si>
    <t>Baran Jozef</t>
  </si>
  <si>
    <t>Vladár Juraj</t>
  </si>
  <si>
    <t>Vladár</t>
  </si>
  <si>
    <t>Mlynarovičová 19</t>
  </si>
  <si>
    <t>85103</t>
  </si>
  <si>
    <t>Štefunko</t>
  </si>
  <si>
    <t>Hliníková 373</t>
  </si>
  <si>
    <t>Švec Miroslav</t>
  </si>
  <si>
    <t>Kolcsár Zoltán</t>
  </si>
  <si>
    <t>Kolcsár</t>
  </si>
  <si>
    <t>Želiar</t>
  </si>
  <si>
    <t>Hudák Jozef</t>
  </si>
  <si>
    <t>Hudák</t>
  </si>
  <si>
    <t>Rosenberger</t>
  </si>
  <si>
    <t>Škultétyho 5</t>
  </si>
  <si>
    <t>VINHOR</t>
  </si>
  <si>
    <t>90088</t>
  </si>
  <si>
    <t>Nálepkova 28</t>
  </si>
  <si>
    <t>Piešťany</t>
  </si>
  <si>
    <t>92101</t>
  </si>
  <si>
    <t>Lednárová Ľubica</t>
  </si>
  <si>
    <t>Lednárová</t>
  </si>
  <si>
    <t>Ľubica</t>
  </si>
  <si>
    <t>Kafendova 20</t>
  </si>
  <si>
    <t>Novák Marko</t>
  </si>
  <si>
    <t>Marko</t>
  </si>
  <si>
    <t>Nádaský Dušan</t>
  </si>
  <si>
    <t>Nádaský</t>
  </si>
  <si>
    <t>K&amp;L Real Krakovany s.r.o.</t>
  </si>
  <si>
    <t>Ostrov</t>
  </si>
  <si>
    <t>92201</t>
  </si>
  <si>
    <t>Vaško Pavol</t>
  </si>
  <si>
    <t>Fiero Wine</t>
  </si>
  <si>
    <t>94162</t>
  </si>
  <si>
    <t>Sanvin s.r.o.</t>
  </si>
  <si>
    <t>Petrezsel</t>
  </si>
  <si>
    <t>Attila</t>
  </si>
  <si>
    <t>Vinohradská 19</t>
  </si>
  <si>
    <t>Okoč</t>
  </si>
  <si>
    <t>93028</t>
  </si>
  <si>
    <t>0903733093</t>
  </si>
  <si>
    <t>petrezsel@sanvin.sk</t>
  </si>
  <si>
    <t>Borároš a Šikula</t>
  </si>
  <si>
    <t>Paták Gustáv</t>
  </si>
  <si>
    <t>Paták</t>
  </si>
  <si>
    <t>Gustáv</t>
  </si>
  <si>
    <t>Kalinčiakova 32</t>
  </si>
  <si>
    <t>Strážay František</t>
  </si>
  <si>
    <t>Strážay</t>
  </si>
  <si>
    <t>Hutár Marián</t>
  </si>
  <si>
    <t>Vinas Belica</t>
  </si>
  <si>
    <t>91902</t>
  </si>
  <si>
    <t>Kovil s.r.o.</t>
  </si>
  <si>
    <t>370</t>
  </si>
  <si>
    <t>Moča</t>
  </si>
  <si>
    <t>Augustinič Jaromír</t>
  </si>
  <si>
    <t>Jaromír</t>
  </si>
  <si>
    <t>Vinohradská 53</t>
  </si>
  <si>
    <t>Vipef s.r.o.</t>
  </si>
  <si>
    <t>Fulop</t>
  </si>
  <si>
    <t>Bratislavská 56</t>
  </si>
  <si>
    <t>Doboš Milan</t>
  </si>
  <si>
    <t>Doboš</t>
  </si>
  <si>
    <t>Krajčovič Peter</t>
  </si>
  <si>
    <t>Dzíbela Juraj</t>
  </si>
  <si>
    <t>Dzíbela</t>
  </si>
  <si>
    <t>Štafen Martrin</t>
  </si>
  <si>
    <t>Štafen</t>
  </si>
  <si>
    <t>M.Sch. Trnavského 52</t>
  </si>
  <si>
    <t>Slovák Ľudovít</t>
  </si>
  <si>
    <t>Slovák</t>
  </si>
  <si>
    <t>Demovič</t>
  </si>
  <si>
    <t>Bernolákova 8</t>
  </si>
  <si>
    <t>Vinkovič</t>
  </si>
  <si>
    <t>Pezinská 8</t>
  </si>
  <si>
    <t>Pacík</t>
  </si>
  <si>
    <t>Jakub</t>
  </si>
  <si>
    <t>Hrčka Marek</t>
  </si>
  <si>
    <t>91925</t>
  </si>
  <si>
    <t>Vinovin</t>
  </si>
  <si>
    <t>Ščepán</t>
  </si>
  <si>
    <t>Peyinská 94</t>
  </si>
  <si>
    <t>0949744981</t>
  </si>
  <si>
    <t>Tomek</t>
  </si>
  <si>
    <t>Farská</t>
  </si>
  <si>
    <t>0905739826</t>
  </si>
  <si>
    <t>Vínařství Fasora a synové</t>
  </si>
  <si>
    <t>Fasora</t>
  </si>
  <si>
    <t>Hovorany, ČR</t>
  </si>
  <si>
    <t>00420774022763</t>
  </si>
  <si>
    <t>Vinária Novak</t>
  </si>
  <si>
    <t>Novak</t>
  </si>
  <si>
    <t>Štrigova, Chorvátsko</t>
  </si>
  <si>
    <t>Borvin</t>
  </si>
  <si>
    <t>Tabánska 327/10</t>
  </si>
  <si>
    <t>Pivnica Pukanec</t>
  </si>
  <si>
    <t>94911</t>
  </si>
  <si>
    <t>0903419770</t>
  </si>
  <si>
    <t>Žitavské vinice</t>
  </si>
  <si>
    <t>Teplan</t>
  </si>
  <si>
    <t>Hlavná 204</t>
  </si>
  <si>
    <t>Úľany nad Žitavou</t>
  </si>
  <si>
    <t>94103</t>
  </si>
  <si>
    <t>Topoľčianky</t>
  </si>
  <si>
    <t>0905411622</t>
  </si>
  <si>
    <t>Zubaj Ivan</t>
  </si>
  <si>
    <t>Zubaj</t>
  </si>
  <si>
    <t>276</t>
  </si>
  <si>
    <t>0903262269</t>
  </si>
  <si>
    <t>Pozvek Štefan</t>
  </si>
  <si>
    <t>Pozvek</t>
  </si>
  <si>
    <t>Dunjkovec, Chorvátsko</t>
  </si>
  <si>
    <t>Štefunko Miroslav</t>
  </si>
  <si>
    <t>Hliníkova 1668/55</t>
  </si>
  <si>
    <t>0907410962</t>
  </si>
  <si>
    <t>Frtus</t>
  </si>
  <si>
    <t>Pradiarska 3047/3</t>
  </si>
  <si>
    <t>93405</t>
  </si>
  <si>
    <t>0907190709</t>
  </si>
  <si>
    <t>Jankovič Radek</t>
  </si>
  <si>
    <t>Jankovič</t>
  </si>
  <si>
    <t>Poštorná</t>
  </si>
  <si>
    <t>Hrnčírik</t>
  </si>
  <si>
    <t>Hrušky, ČR</t>
  </si>
  <si>
    <t>Prát Oto</t>
  </si>
  <si>
    <t>Prát</t>
  </si>
  <si>
    <t>Oto</t>
  </si>
  <si>
    <t>Mutenice, ČR</t>
  </si>
  <si>
    <t>Hromek Zdeněk</t>
  </si>
  <si>
    <t>Hromek</t>
  </si>
  <si>
    <t>Břeclav, ČR</t>
  </si>
  <si>
    <t>Víno Juva</t>
  </si>
  <si>
    <t>Juva</t>
  </si>
  <si>
    <t>Týnec, ČR</t>
  </si>
  <si>
    <t>Víno Mahid s.r.o.</t>
  </si>
  <si>
    <t>Hodská 1644</t>
  </si>
  <si>
    <t>Promitor s.r.o.</t>
  </si>
  <si>
    <t>Matúskovská cesta 1551</t>
  </si>
  <si>
    <t>0905210905</t>
  </si>
  <si>
    <t>Vinárstvo Kovil</t>
  </si>
  <si>
    <t>Bartoš Michal</t>
  </si>
  <si>
    <t>DeGusto Winery</t>
  </si>
  <si>
    <t>Vinárstvo Navara s.r.o.</t>
  </si>
  <si>
    <t>Pacík Antonín</t>
  </si>
  <si>
    <t>Peško a Schwarz</t>
  </si>
  <si>
    <t>Brezová 20</t>
  </si>
  <si>
    <t>Želiezovce</t>
  </si>
  <si>
    <t>Macho Jozef</t>
  </si>
  <si>
    <t>Lipár Miroslav</t>
  </si>
  <si>
    <t>Jeruzalemská 4</t>
  </si>
  <si>
    <t>Kakalík Marek</t>
  </si>
  <si>
    <t>Štrbík Tomáš</t>
  </si>
  <si>
    <t>Štrbík</t>
  </si>
  <si>
    <t>Slnečná 5</t>
  </si>
  <si>
    <t>91934</t>
  </si>
  <si>
    <t>0944272860</t>
  </si>
  <si>
    <t>tstrbik@gmial.com</t>
  </si>
  <si>
    <t>Vinárstvo Maťas</t>
  </si>
  <si>
    <t>Maťas</t>
  </si>
  <si>
    <t>Timoradza</t>
  </si>
  <si>
    <t>0911405919</t>
  </si>
  <si>
    <t>jano@vinomatas.sk</t>
  </si>
  <si>
    <t>00420-607872858</t>
  </si>
  <si>
    <t>Macho Pavel</t>
  </si>
  <si>
    <t>Macho</t>
  </si>
  <si>
    <t>Športová 352</t>
  </si>
  <si>
    <t>Čataj</t>
  </si>
  <si>
    <t>0903546704</t>
  </si>
  <si>
    <t>marcopalco@gmail.com</t>
  </si>
  <si>
    <t>Ježo Andrej</t>
  </si>
  <si>
    <t>Ježo</t>
  </si>
  <si>
    <t>Seredská 107</t>
  </si>
  <si>
    <t>0907751733</t>
  </si>
  <si>
    <t>jezo.andrej@gnmail.com</t>
  </si>
  <si>
    <t>Bogyo Karol</t>
  </si>
  <si>
    <t>Bogyo</t>
  </si>
  <si>
    <t>Bruty</t>
  </si>
  <si>
    <t>0915943011</t>
  </si>
  <si>
    <t>kbogyo10@gmail.com</t>
  </si>
  <si>
    <t>PD Čachtice</t>
  </si>
  <si>
    <t>Kadlček</t>
  </si>
  <si>
    <t>Družstevná 33</t>
  </si>
  <si>
    <t>Čachtice</t>
  </si>
  <si>
    <t>91621</t>
  </si>
  <si>
    <t>0910339843</t>
  </si>
  <si>
    <t>Agropark Modrany s.r.o.</t>
  </si>
  <si>
    <t>Martanovič</t>
  </si>
  <si>
    <t>Modrany</t>
  </si>
  <si>
    <t>94633</t>
  </si>
  <si>
    <t>0905533686</t>
  </si>
  <si>
    <t>Skalmex s.r.o.</t>
  </si>
  <si>
    <t>Bránecký</t>
  </si>
  <si>
    <t>Tehelňa 1984</t>
  </si>
  <si>
    <t>90901</t>
  </si>
  <si>
    <t>Vinárstvo Radošina</t>
  </si>
  <si>
    <t>Družstevná 44</t>
  </si>
  <si>
    <t>0918198286</t>
  </si>
  <si>
    <t>vinarstvo@pdradosinka.sk</t>
  </si>
  <si>
    <t>Chateau Krakovany</t>
  </si>
  <si>
    <t>Ďurďovič</t>
  </si>
  <si>
    <t>Krakovany</t>
  </si>
  <si>
    <t>Fülöp Andrej</t>
  </si>
  <si>
    <t>Podhorany</t>
  </si>
  <si>
    <t>Sokolníky</t>
  </si>
  <si>
    <t>0910243605</t>
  </si>
  <si>
    <t>Lukačovič Peter</t>
  </si>
  <si>
    <t>Kpt. Nálepku 718</t>
  </si>
  <si>
    <t>0902680722</t>
  </si>
  <si>
    <t>Rigan</t>
  </si>
  <si>
    <t>Prostredná 49/13</t>
  </si>
  <si>
    <t>Ďurčovič Imrich</t>
  </si>
  <si>
    <t>Modranská 53</t>
  </si>
  <si>
    <t>0905477271</t>
  </si>
  <si>
    <t>Nagy Ladislav</t>
  </si>
  <si>
    <t>0905324347</t>
  </si>
  <si>
    <t>Švec Juraj</t>
  </si>
  <si>
    <t>Čierne Kľačany</t>
  </si>
  <si>
    <t>Drobný Milan</t>
  </si>
  <si>
    <t>Okružná 12</t>
  </si>
  <si>
    <t>0907794736</t>
  </si>
  <si>
    <t>Vinárstvo Brigant s.r.o.</t>
  </si>
  <si>
    <t>0910991875</t>
  </si>
  <si>
    <t>Jaroš Zdeněk</t>
  </si>
  <si>
    <t>Znojmo, ČR</t>
  </si>
  <si>
    <t>Filipovič Pavel</t>
  </si>
  <si>
    <t>Rodinné vinařství Beneš s.r.o.</t>
  </si>
  <si>
    <t>Vinařství Jančálek</t>
  </si>
  <si>
    <t>Moravská Nová Ves, ČR</t>
  </si>
  <si>
    <t>Vinařství Enviro</t>
  </si>
  <si>
    <t>Ježková</t>
  </si>
  <si>
    <t>Miroslava</t>
  </si>
  <si>
    <t>Nešpor Zbyněk</t>
  </si>
  <si>
    <t>Bóna</t>
  </si>
  <si>
    <t>0911611723</t>
  </si>
  <si>
    <t>Szabo Alexander</t>
  </si>
  <si>
    <t>Školská 3</t>
  </si>
  <si>
    <t>0901724569</t>
  </si>
  <si>
    <t>Filipovič Lukáš</t>
  </si>
  <si>
    <t>Filipovič</t>
  </si>
  <si>
    <t>Hlavní 78</t>
  </si>
  <si>
    <t>+420730553940</t>
  </si>
  <si>
    <t>Víno Hugo</t>
  </si>
  <si>
    <t>Černay</t>
  </si>
  <si>
    <t>Ignác</t>
  </si>
  <si>
    <t>Chorvátsky Grob</t>
  </si>
  <si>
    <t>0903760595</t>
  </si>
  <si>
    <t>Vinum Nobile</t>
  </si>
  <si>
    <t>Malé Ripňany</t>
  </si>
  <si>
    <t>0902967166</t>
  </si>
  <si>
    <t>Minarovič</t>
  </si>
  <si>
    <t>Kinči</t>
  </si>
  <si>
    <t>Holík Milan</t>
  </si>
  <si>
    <t>Sodoma Vladimír</t>
  </si>
  <si>
    <t>Veľké Ripňany</t>
  </si>
  <si>
    <t>Patka Marcel</t>
  </si>
  <si>
    <t>Patka</t>
  </si>
  <si>
    <t>Porubec Juliús</t>
  </si>
  <si>
    <t>0908881027</t>
  </si>
  <si>
    <t>Gajdoš</t>
  </si>
  <si>
    <t>0911911522</t>
  </si>
  <si>
    <t>0903519280</t>
  </si>
  <si>
    <t>0917600750</t>
  </si>
  <si>
    <t>Strezenický Milan</t>
  </si>
  <si>
    <t>Strezenický</t>
  </si>
  <si>
    <t>Galaba Ladislav</t>
  </si>
  <si>
    <t>Galaba</t>
  </si>
  <si>
    <t>Klasov</t>
  </si>
  <si>
    <t>0908628079</t>
  </si>
  <si>
    <t>Moza</t>
  </si>
  <si>
    <t>0910827015</t>
  </si>
  <si>
    <t>Hrčka Benian</t>
  </si>
  <si>
    <t>Benian</t>
  </si>
  <si>
    <t>0908844693</t>
  </si>
  <si>
    <t>VinoSiTy</t>
  </si>
  <si>
    <t>Jerguš</t>
  </si>
  <si>
    <t>0918424252</t>
  </si>
  <si>
    <t>0911597020</t>
  </si>
  <si>
    <t>Střádala</t>
  </si>
  <si>
    <t>Mezey &amp; Kovalík s.r.o.</t>
  </si>
  <si>
    <t>Mezey</t>
  </si>
  <si>
    <t>0905583150</t>
  </si>
  <si>
    <t>Andor Vojtech</t>
  </si>
  <si>
    <t>Športová 42</t>
  </si>
  <si>
    <t>0902323213</t>
  </si>
  <si>
    <t>Lányi Branislav</t>
  </si>
  <si>
    <t>Lányi</t>
  </si>
  <si>
    <t>Hlavná 19</t>
  </si>
  <si>
    <t>0904664854</t>
  </si>
  <si>
    <t>Dobrovolný Josef</t>
  </si>
  <si>
    <t>Dobrovolný</t>
  </si>
  <si>
    <t>+420728616943</t>
  </si>
  <si>
    <t>Jindřich</t>
  </si>
  <si>
    <t>+420728214446</t>
  </si>
  <si>
    <t>Libor</t>
  </si>
  <si>
    <t>+420775639485</t>
  </si>
  <si>
    <t>Kadlčík</t>
  </si>
  <si>
    <t>Hrušovany n/Jevišovkou ČR</t>
  </si>
  <si>
    <t>+420732213029</t>
  </si>
  <si>
    <t>Morvay Samuel</t>
  </si>
  <si>
    <t>Morvay</t>
  </si>
  <si>
    <t>M.SCh.Trnavského 58</t>
  </si>
  <si>
    <t>0911833016</t>
  </si>
  <si>
    <t>Morvay Vít</t>
  </si>
  <si>
    <t>M.Sch.Trnavského 58</t>
  </si>
  <si>
    <t>0904086115</t>
  </si>
  <si>
    <t>Vino Richard</t>
  </si>
  <si>
    <t>Tichý</t>
  </si>
  <si>
    <t>+420603932443</t>
  </si>
  <si>
    <t>Klimeš Marcel</t>
  </si>
  <si>
    <t>Klimeš</t>
  </si>
  <si>
    <t>609</t>
  </si>
  <si>
    <t>+420606427632</t>
  </si>
  <si>
    <t>Maluniak Pavol</t>
  </si>
  <si>
    <t>Maluniak</t>
  </si>
  <si>
    <t>Terra Wylak Winery s.r.o.</t>
  </si>
  <si>
    <t>0908467925</t>
  </si>
  <si>
    <t>Belica Ignác</t>
  </si>
  <si>
    <t>Belica Peter</t>
  </si>
  <si>
    <t>541</t>
  </si>
  <si>
    <t>Fandel Milan</t>
  </si>
  <si>
    <t>Fandel</t>
  </si>
  <si>
    <t>47</t>
  </si>
  <si>
    <t>Veľký Kýr</t>
  </si>
  <si>
    <t>C-Winery</t>
  </si>
  <si>
    <t>Vörös Zoltán</t>
  </si>
  <si>
    <t>Vörös</t>
  </si>
  <si>
    <t>Kurucz Zoltán</t>
  </si>
  <si>
    <t>Kurucz</t>
  </si>
  <si>
    <t>Víno Hladký</t>
  </si>
  <si>
    <t>Hladký</t>
  </si>
  <si>
    <t>0903522762</t>
  </si>
  <si>
    <t>Sütö</t>
  </si>
  <si>
    <t>1075</t>
  </si>
  <si>
    <t>0905649615</t>
  </si>
  <si>
    <t>Zeleňák Róbert</t>
  </si>
  <si>
    <t>Zeleňák</t>
  </si>
  <si>
    <t>Matyas Wines</t>
  </si>
  <si>
    <t>Nová Vieska</t>
  </si>
  <si>
    <t>0905329887</t>
  </si>
  <si>
    <t>0903160292</t>
  </si>
  <si>
    <t>0903251950</t>
  </si>
  <si>
    <t>Bratislava-Devín</t>
  </si>
  <si>
    <t>0948017446</t>
  </si>
  <si>
    <t>Czako Július</t>
  </si>
  <si>
    <t>Ailer</t>
  </si>
  <si>
    <t>0917435881</t>
  </si>
  <si>
    <t>Balkó</t>
  </si>
  <si>
    <t>Magula</t>
  </si>
  <si>
    <t>Ružová dolina 908</t>
  </si>
  <si>
    <t>0905645520</t>
  </si>
  <si>
    <t>Kozara</t>
  </si>
  <si>
    <t>0903433234</t>
  </si>
  <si>
    <t>Szabová Vierka</t>
  </si>
  <si>
    <t>Szabová</t>
  </si>
  <si>
    <t>Vierka</t>
  </si>
  <si>
    <t>0948134399</t>
  </si>
  <si>
    <t>Uhnák Marek</t>
  </si>
  <si>
    <t>Pivnica Brhlovce</t>
  </si>
  <si>
    <t>Brhlovce</t>
  </si>
  <si>
    <t>Požgay Hrustič</t>
  </si>
  <si>
    <t>0903200204</t>
  </si>
  <si>
    <t>Gombala</t>
  </si>
  <si>
    <t>0910683806</t>
  </si>
  <si>
    <t>Peter a Patrik Trňan</t>
  </si>
  <si>
    <t>Podlužany</t>
  </si>
  <si>
    <t>0917243822</t>
  </si>
  <si>
    <t>Víno Sliačan</t>
  </si>
  <si>
    <t>Sliačan</t>
  </si>
  <si>
    <t>Zbrojníky</t>
  </si>
  <si>
    <t>0917335414</t>
  </si>
  <si>
    <t>Ivanický Jozef</t>
  </si>
  <si>
    <t>Ivanický</t>
  </si>
  <si>
    <t>0915717939</t>
  </si>
  <si>
    <t>Sliačan &amp; Ivanický</t>
  </si>
  <si>
    <t>Daniš Peter</t>
  </si>
  <si>
    <t>Daniš</t>
  </si>
  <si>
    <t>Dudince</t>
  </si>
  <si>
    <t>Beňo Milan</t>
  </si>
  <si>
    <t>Beňo</t>
  </si>
  <si>
    <t>0908357618</t>
  </si>
  <si>
    <t>Bahna Braňo</t>
  </si>
  <si>
    <t>Bahna</t>
  </si>
  <si>
    <t>Braňo</t>
  </si>
  <si>
    <t>0904563917</t>
  </si>
  <si>
    <t>Milovin</t>
  </si>
  <si>
    <t>Cielontko</t>
  </si>
  <si>
    <t>0904464665</t>
  </si>
  <si>
    <t>Barnáková Zuzana</t>
  </si>
  <si>
    <t>Barnáková</t>
  </si>
  <si>
    <t>Bažalík</t>
  </si>
  <si>
    <t>0915222174</t>
  </si>
  <si>
    <t>Hacaj Samuel</t>
  </si>
  <si>
    <t>Hacaj</t>
  </si>
  <si>
    <t>0918591615</t>
  </si>
  <si>
    <t>David</t>
  </si>
  <si>
    <t>Aurel</t>
  </si>
  <si>
    <t>Kajan</t>
  </si>
  <si>
    <t>Dulovce</t>
  </si>
  <si>
    <t>Sallay</t>
  </si>
  <si>
    <t>Balázs</t>
  </si>
  <si>
    <t>929</t>
  </si>
  <si>
    <t>Kamenný moist</t>
  </si>
  <si>
    <t>Bleho</t>
  </si>
  <si>
    <t>Henrich</t>
  </si>
  <si>
    <t>Močenok</t>
  </si>
  <si>
    <t>Hrušky</t>
  </si>
  <si>
    <t>Cmarko</t>
  </si>
  <si>
    <t>103</t>
  </si>
  <si>
    <t>Malý Báb</t>
  </si>
  <si>
    <t>Sako</t>
  </si>
  <si>
    <t>Jaro</t>
  </si>
  <si>
    <t>Němec</t>
  </si>
  <si>
    <t>Tasovica, ČR</t>
  </si>
  <si>
    <t>152</t>
  </si>
  <si>
    <t>Knotek</t>
  </si>
  <si>
    <t>Osloboditeľov 66</t>
  </si>
  <si>
    <t>Veľký Krtíš</t>
  </si>
  <si>
    <t>Netopilík</t>
  </si>
  <si>
    <t>Bohumil</t>
  </si>
  <si>
    <t>Stojkovičová</t>
  </si>
  <si>
    <t>Nová Vieska-Arad</t>
  </si>
  <si>
    <t>Vzorka</t>
  </si>
  <si>
    <t>Víno</t>
  </si>
  <si>
    <t>Vína biele tiché suché (zvyškový cukor do 2 g/l)</t>
  </si>
  <si>
    <t>Vína biele tiché suché (zvyškový cukor od 2 g/l)</t>
  </si>
  <si>
    <t>Vína biele tiché polosuché, polosladké</t>
  </si>
  <si>
    <t>III.REM</t>
  </si>
  <si>
    <t>Vína remeselné</t>
  </si>
  <si>
    <t xml:space="preserve">Vína ružové </t>
  </si>
  <si>
    <t>Vína červené tiché</t>
  </si>
  <si>
    <t>Vína šumivé</t>
  </si>
  <si>
    <t>Vína tiché sladké</t>
  </si>
  <si>
    <t>Cena starostu obce Zeleneč za najvyššie hodnotené biele víno zo Zelenča</t>
  </si>
  <si>
    <t>Cena Mediálnho partnera súťaže Kon-press , s.r.o. za najviac bodovo ohodnotené červené víno zo Zelenča</t>
  </si>
  <si>
    <t>Cena Spolku vinárov a vinohradníkov Zeleneč za najviac bodovo hodnotené remeselné víno</t>
  </si>
  <si>
    <t>Cena hlavného partnera súťaže firmy IDD Bratislava za najvyššie hodnotené slovenské červené suché víno tiché Pinot Noir r. 2019 a zrelšie</t>
  </si>
  <si>
    <t>Cena Spolku vinárov a vinohradníkov Zeleneč za najlepšie hodnotené zahraničné víno bez rozdielu farby</t>
  </si>
  <si>
    <t>"CH"</t>
  </si>
  <si>
    <t>"O"</t>
  </si>
  <si>
    <t>"CH" Orange</t>
  </si>
  <si>
    <t>"CH" Blan de Blancs</t>
  </si>
  <si>
    <t>"Z" "CH"</t>
  </si>
  <si>
    <t>"Z" "O"</t>
  </si>
  <si>
    <t>"Z"</t>
  </si>
  <si>
    <t>"Z" Močiarno</t>
  </si>
  <si>
    <t>"Z" Porto</t>
  </si>
  <si>
    <t>"Z" Phortos fortifikované</t>
  </si>
  <si>
    <t>Značkové víno biele - Blan de Blancs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</si>
</sst>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8" fillId="6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2" fontId="5" fillId="6" borderId="5" xfId="0" applyNumberFormat="1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vertical="center" wrapText="1"/>
    </xf>
    <xf numFmtId="0" fontId="6" fillId="0" borderId="0" xfId="0" applyFont="1"/>
    <xf numFmtId="0" fontId="7" fillId="0" borderId="0" xfId="0" applyFont="1"/>
    <xf numFmtId="0" fontId="0" fillId="6" borderId="0" xfId="0" applyFill="1"/>
    <xf numFmtId="0" fontId="7" fillId="0" borderId="6" xfId="0" applyFont="1" applyBorder="1"/>
    <xf numFmtId="0" fontId="0" fillId="0" borderId="0" xfId="0" applyAlignment="1">
      <alignment wrapText="1"/>
    </xf>
    <xf numFmtId="0" fontId="2" fillId="5" borderId="4" xfId="0" applyFont="1" applyFill="1" applyBorder="1" applyAlignment="1" applyProtection="1">
      <alignment vertical="center" wrapText="1"/>
    </xf>
    <xf numFmtId="0" fontId="7" fillId="6" borderId="0" xfId="0" applyFont="1" applyFill="1"/>
    <xf numFmtId="0" fontId="9" fillId="6" borderId="7" xfId="1" applyFont="1" applyBorder="1" applyAlignment="1">
      <alignment wrapText="1"/>
    </xf>
  </cellXfs>
  <cellStyles count="2">
    <cellStyle name="Normal" xfId="0" builtinId="0"/>
    <cellStyle name="Normal_Vzorky" xfId="1" xr:uid="{8EABF7F0-6F99-4166-8A7C-89676FA504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7"/>
  <sheetViews>
    <sheetView tabSelected="1" topLeftCell="A275" workbookViewId="0">
      <selection activeCell="B8" sqref="B8:D8"/>
    </sheetView>
  </sheetViews>
  <sheetFormatPr defaultRowHeight="15" x14ac:dyDescent="0.25"/>
  <cols>
    <col min="1" max="1" width="16" bestFit="1" customWidth="1"/>
    <col min="2" max="3" width="39" customWidth="1"/>
    <col min="4" max="4" width="27" customWidth="1"/>
    <col min="5" max="5" width="14.28515625" bestFit="1" customWidth="1"/>
    <col min="6" max="6" width="11.42578125" bestFit="1" customWidth="1"/>
    <col min="7" max="7" width="14" customWidth="1"/>
    <col min="8" max="8" width="10.42578125" bestFit="1" customWidth="1"/>
    <col min="9" max="9" width="10" bestFit="1" customWidth="1"/>
    <col min="10" max="10" width="14.140625" bestFit="1" customWidth="1"/>
    <col min="11" max="11" width="35.5703125" bestFit="1" customWidth="1"/>
  </cols>
  <sheetData>
    <row r="1" spans="1:11" x14ac:dyDescent="0.25">
      <c r="A1" s="1" t="s">
        <v>295</v>
      </c>
      <c r="B1" s="1" t="s">
        <v>0</v>
      </c>
      <c r="C1" s="1" t="s">
        <v>296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2">
        <v>282</v>
      </c>
      <c r="B2" s="3" t="s">
        <v>294</v>
      </c>
      <c r="C2" s="6" t="str">
        <f>VLOOKUP(B2, Vystavovatel!$B$1:$J$796,5,FALSE)</f>
        <v>Pezinok</v>
      </c>
      <c r="D2" s="3" t="s">
        <v>49</v>
      </c>
      <c r="E2" s="4" t="s">
        <v>103</v>
      </c>
      <c r="F2" s="4" t="s">
        <v>12</v>
      </c>
      <c r="G2" s="4" t="s">
        <v>72</v>
      </c>
      <c r="H2" s="4" t="s">
        <v>14</v>
      </c>
      <c r="I2" s="5">
        <v>94</v>
      </c>
      <c r="J2" s="4" t="str">
        <f>IF(I2&gt;=92,"VZM",IF(I2&gt;=88,"ZM",IF(I2&gt;=84,"SM",IF(I2&gt;=80,"BM","Bez"))))</f>
        <v>VZM</v>
      </c>
      <c r="K2" s="12" t="s">
        <v>2514</v>
      </c>
    </row>
    <row r="3" spans="1:11" x14ac:dyDescent="0.25">
      <c r="A3" s="2">
        <v>95</v>
      </c>
      <c r="B3" s="3" t="s">
        <v>169</v>
      </c>
      <c r="C3" s="6" t="str">
        <f>VLOOKUP(B3, Vystavovatel!$B$1:$J$796,5,FALSE)</f>
        <v>Močenok</v>
      </c>
      <c r="D3" s="3" t="s">
        <v>112</v>
      </c>
      <c r="E3" s="4" t="s">
        <v>11</v>
      </c>
      <c r="F3" s="4" t="s">
        <v>39</v>
      </c>
      <c r="G3" s="4" t="s">
        <v>33</v>
      </c>
      <c r="H3" s="4" t="s">
        <v>14</v>
      </c>
      <c r="I3" s="5">
        <v>93.33</v>
      </c>
      <c r="J3" s="4" t="str">
        <f>IF(I3&gt;=92,"VZM",IF(I3&gt;=88,"ZM",IF(I3&gt;=84,"SM",IF(I3&gt;=80,"BM","Bez"))))</f>
        <v>VZM</v>
      </c>
      <c r="K3" s="12" t="s">
        <v>2510</v>
      </c>
    </row>
    <row r="4" spans="1:11" x14ac:dyDescent="0.25">
      <c r="A4" s="2">
        <v>459</v>
      </c>
      <c r="B4" s="3" t="s">
        <v>70</v>
      </c>
      <c r="C4" s="6" t="str">
        <f>VLOOKUP(B4, Vystavovatel!$B$1:$J$796,5,FALSE)</f>
        <v>Zeleneč</v>
      </c>
      <c r="D4" s="3" t="s">
        <v>57</v>
      </c>
      <c r="E4" s="4" t="s">
        <v>71</v>
      </c>
      <c r="F4" s="4" t="s">
        <v>23</v>
      </c>
      <c r="G4" s="4" t="s">
        <v>72</v>
      </c>
      <c r="H4" s="4" t="s">
        <v>24</v>
      </c>
      <c r="I4" s="5">
        <v>93</v>
      </c>
      <c r="J4" s="4" t="str">
        <f>IF(I4&gt;=92,"VZM",IF(I4&gt;=88,"ZM",IF(I4&gt;=84,"SM",IF(I4&gt;=80,"BM","Bez"))))</f>
        <v>VZM</v>
      </c>
      <c r="K4" s="12" t="s">
        <v>2515</v>
      </c>
    </row>
    <row r="5" spans="1:11" x14ac:dyDescent="0.25">
      <c r="A5" s="2">
        <v>437</v>
      </c>
      <c r="B5" s="3" t="s">
        <v>131</v>
      </c>
      <c r="C5" s="6" t="str">
        <f>VLOOKUP(B5, Vystavovatel!$B$1:$J$796,5,FALSE)</f>
        <v>Topoľčianky</v>
      </c>
      <c r="D5" s="3" t="s">
        <v>35</v>
      </c>
      <c r="E5" s="4" t="s">
        <v>132</v>
      </c>
      <c r="F5" s="4" t="s">
        <v>12</v>
      </c>
      <c r="G5" s="4" t="s">
        <v>72</v>
      </c>
      <c r="H5" s="4" t="s">
        <v>14</v>
      </c>
      <c r="I5" s="5">
        <v>92.33</v>
      </c>
      <c r="J5" s="4" t="str">
        <f>IF(I5&gt;=92,"VZM",IF(I5&gt;=88,"ZM",IF(I5&gt;=84,"SM",IF(I5&gt;=80,"BM","Bez"))))</f>
        <v>VZM</v>
      </c>
      <c r="K5" s="12" t="s">
        <v>2516</v>
      </c>
    </row>
    <row r="6" spans="1:11" x14ac:dyDescent="0.25">
      <c r="A6" s="2">
        <v>317</v>
      </c>
      <c r="B6" s="3" t="s">
        <v>171</v>
      </c>
      <c r="C6" s="6" t="str">
        <f>VLOOKUP(B6, Vystavovatel!$B$1:$J$796,5,FALSE)</f>
        <v>Veľký Krtíš</v>
      </c>
      <c r="D6" s="3" t="s">
        <v>40</v>
      </c>
      <c r="E6" s="4" t="s">
        <v>22</v>
      </c>
      <c r="F6" s="4" t="s">
        <v>39</v>
      </c>
      <c r="G6" s="4" t="s">
        <v>41</v>
      </c>
      <c r="H6" s="4" t="s">
        <v>19</v>
      </c>
      <c r="I6" s="5">
        <v>92</v>
      </c>
      <c r="J6" s="4" t="str">
        <f>IF(I6&gt;=92,"VZM",IF(I6&gt;=88,"ZM",IF(I6&gt;=84,"SM",IF(I6&gt;=80,"BM","Bez"))))</f>
        <v>VZM</v>
      </c>
      <c r="K6" s="4" t="s">
        <v>15</v>
      </c>
    </row>
    <row r="7" spans="1:11" x14ac:dyDescent="0.25">
      <c r="A7" s="2">
        <v>323</v>
      </c>
      <c r="B7" s="3" t="s">
        <v>276</v>
      </c>
      <c r="C7" s="6" t="str">
        <f>VLOOKUP(B7, Vystavovatel!$B$1:$J$796,5,FALSE)</f>
        <v>Klasov</v>
      </c>
      <c r="D7" s="3" t="s">
        <v>87</v>
      </c>
      <c r="E7" s="4" t="s">
        <v>22</v>
      </c>
      <c r="F7" s="4" t="s">
        <v>23</v>
      </c>
      <c r="G7" s="4" t="s">
        <v>28</v>
      </c>
      <c r="H7" s="4" t="s">
        <v>24</v>
      </c>
      <c r="I7" s="5">
        <v>92</v>
      </c>
      <c r="J7" s="4" t="str">
        <f>IF(I7&gt;=92,"VZM",IF(I7&gt;=88,"ZM",IF(I7&gt;=84,"SM",IF(I7&gt;=80,"BM","Bez"))))</f>
        <v>VZM</v>
      </c>
      <c r="K7" s="4" t="s">
        <v>29</v>
      </c>
    </row>
    <row r="8" spans="1:11" x14ac:dyDescent="0.25">
      <c r="A8" s="2">
        <v>52</v>
      </c>
      <c r="B8" s="3" t="s">
        <v>48</v>
      </c>
      <c r="C8" s="6" t="str">
        <f>VLOOKUP(B8, Vystavovatel!$B$1:$J$796,5,FALSE)</f>
        <v>Bojničky</v>
      </c>
      <c r="D8" s="3" t="s">
        <v>49</v>
      </c>
      <c r="E8" s="4" t="s">
        <v>22</v>
      </c>
      <c r="F8" s="4" t="s">
        <v>12</v>
      </c>
      <c r="G8" s="4" t="s">
        <v>13</v>
      </c>
      <c r="H8" s="4" t="s">
        <v>14</v>
      </c>
      <c r="I8" s="5">
        <v>91</v>
      </c>
      <c r="J8" s="4" t="str">
        <f>IF(I8&gt;=92,"VZM",IF(I8&gt;=88,"ZM",IF(I8&gt;=84,"SM",IF(I8&gt;=80,"BM","Bez"))))</f>
        <v>ZM</v>
      </c>
      <c r="K8" s="4" t="s">
        <v>15</v>
      </c>
    </row>
    <row r="9" spans="1:11" x14ac:dyDescent="0.25">
      <c r="A9" s="2">
        <v>408</v>
      </c>
      <c r="B9" s="3" t="s">
        <v>85</v>
      </c>
      <c r="C9" s="6" t="str">
        <f>VLOOKUP(B9, Vystavovatel!$B$1:$J$796,5,FALSE)</f>
        <v>Tomášov</v>
      </c>
      <c r="D9" s="3" t="s">
        <v>49</v>
      </c>
      <c r="E9" s="4" t="s">
        <v>22</v>
      </c>
      <c r="F9" s="4" t="s">
        <v>39</v>
      </c>
      <c r="G9" s="4" t="s">
        <v>13</v>
      </c>
      <c r="H9" s="4" t="s">
        <v>14</v>
      </c>
      <c r="I9" s="5">
        <v>91</v>
      </c>
      <c r="J9" s="4" t="str">
        <f>IF(I9&gt;=92,"VZM",IF(I9&gt;=88,"ZM",IF(I9&gt;=84,"SM",IF(I9&gt;=80,"BM","Bez"))))</f>
        <v>ZM</v>
      </c>
      <c r="K9" s="12" t="s">
        <v>2512</v>
      </c>
    </row>
    <row r="10" spans="1:11" x14ac:dyDescent="0.25">
      <c r="A10" s="2">
        <v>202</v>
      </c>
      <c r="B10" s="3" t="s">
        <v>98</v>
      </c>
      <c r="C10" s="6" t="str">
        <f>VLOOKUP(B10, Vystavovatel!$B$1:$J$796,5,FALSE)</f>
        <v>Zeleneč</v>
      </c>
      <c r="D10" s="3" t="s">
        <v>96</v>
      </c>
      <c r="E10" s="4" t="s">
        <v>11</v>
      </c>
      <c r="F10" s="4" t="s">
        <v>39</v>
      </c>
      <c r="G10" s="4" t="s">
        <v>33</v>
      </c>
      <c r="H10" s="4" t="s">
        <v>14</v>
      </c>
      <c r="I10" s="5">
        <v>91</v>
      </c>
      <c r="J10" s="4" t="str">
        <f>IF(I10&gt;=92,"VZM",IF(I10&gt;=88,"ZM",IF(I10&gt;=84,"SM",IF(I10&gt;=80,"BM","Bez"))))</f>
        <v>ZM</v>
      </c>
      <c r="K10" s="12" t="s">
        <v>2511</v>
      </c>
    </row>
    <row r="11" spans="1:11" x14ac:dyDescent="0.25">
      <c r="A11" s="2">
        <v>336</v>
      </c>
      <c r="B11" s="3" t="s">
        <v>228</v>
      </c>
      <c r="C11" s="6" t="str">
        <f>VLOOKUP(B11, Vystavovatel!$B$1:$J$796,5,FALSE)</f>
        <v>Ružindol</v>
      </c>
      <c r="D11" s="3" t="s">
        <v>66</v>
      </c>
      <c r="E11" s="4" t="s">
        <v>22</v>
      </c>
      <c r="F11" s="4" t="s">
        <v>196</v>
      </c>
      <c r="G11" s="4" t="s">
        <v>13</v>
      </c>
      <c r="H11" s="4" t="s">
        <v>14</v>
      </c>
      <c r="I11" s="5">
        <v>91</v>
      </c>
      <c r="J11" s="4" t="str">
        <f>IF(I11&gt;=92,"VZM",IF(I11&gt;=88,"ZM",IF(I11&gt;=84,"SM",IF(I11&gt;=80,"BM","Bez"))))</f>
        <v>ZM</v>
      </c>
      <c r="K11" s="4" t="s">
        <v>15</v>
      </c>
    </row>
    <row r="12" spans="1:11" x14ac:dyDescent="0.25">
      <c r="A12" s="2">
        <v>156</v>
      </c>
      <c r="B12" s="3" t="s">
        <v>253</v>
      </c>
      <c r="C12" s="6" t="str">
        <f>VLOOKUP(B12, Vystavovatel!$B$1:$J$796,5,FALSE)</f>
        <v>Bernolákovo</v>
      </c>
      <c r="D12" s="3" t="s">
        <v>59</v>
      </c>
      <c r="E12" s="4" t="s">
        <v>22</v>
      </c>
      <c r="F12" s="4" t="s">
        <v>196</v>
      </c>
      <c r="G12" s="4" t="s">
        <v>33</v>
      </c>
      <c r="H12" s="4" t="s">
        <v>14</v>
      </c>
      <c r="I12" s="5">
        <v>91</v>
      </c>
      <c r="J12" s="4" t="str">
        <f>IF(I12&gt;=92,"VZM",IF(I12&gt;=88,"ZM",IF(I12&gt;=84,"SM",IF(I12&gt;=80,"BM","Bez"))))</f>
        <v>ZM</v>
      </c>
      <c r="K12" s="4" t="s">
        <v>15</v>
      </c>
    </row>
    <row r="13" spans="1:11" x14ac:dyDescent="0.25">
      <c r="A13" s="2">
        <v>281</v>
      </c>
      <c r="B13" s="3" t="s">
        <v>294</v>
      </c>
      <c r="C13" s="6" t="str">
        <f>VLOOKUP(B13, Vystavovatel!$B$1:$J$796,5,FALSE)</f>
        <v>Pezinok</v>
      </c>
      <c r="D13" s="3" t="s">
        <v>111</v>
      </c>
      <c r="E13" s="4" t="s">
        <v>71</v>
      </c>
      <c r="F13" s="4" t="s">
        <v>12</v>
      </c>
      <c r="G13" s="4" t="s">
        <v>72</v>
      </c>
      <c r="H13" s="4" t="s">
        <v>14</v>
      </c>
      <c r="I13" s="5">
        <v>90.33</v>
      </c>
      <c r="J13" s="4" t="str">
        <f>IF(I13&gt;=92,"VZM",IF(I13&gt;=88,"ZM",IF(I13&gt;=84,"SM",IF(I13&gt;=80,"BM","Bez"))))</f>
        <v>ZM</v>
      </c>
      <c r="K13" s="12" t="s">
        <v>2516</v>
      </c>
    </row>
    <row r="14" spans="1:11" x14ac:dyDescent="0.25">
      <c r="A14" s="2">
        <v>92</v>
      </c>
      <c r="B14" s="3" t="s">
        <v>221</v>
      </c>
      <c r="C14" s="6" t="str">
        <f>VLOOKUP(B14, Vystavovatel!$B$1:$J$796,5,FALSE)</f>
        <v>Nová Vieska-Arad</v>
      </c>
      <c r="D14" s="3" t="s">
        <v>49</v>
      </c>
      <c r="E14" s="4" t="s">
        <v>22</v>
      </c>
      <c r="F14" s="4" t="s">
        <v>39</v>
      </c>
      <c r="G14" s="4" t="s">
        <v>13</v>
      </c>
      <c r="H14" s="4" t="s">
        <v>14</v>
      </c>
      <c r="I14" s="5">
        <v>90</v>
      </c>
      <c r="J14" s="4" t="str">
        <f>IF(I14&gt;=92,"VZM",IF(I14&gt;=88,"ZM",IF(I14&gt;=84,"SM",IF(I14&gt;=80,"BM","Bez"))))</f>
        <v>ZM</v>
      </c>
      <c r="K14" s="4" t="s">
        <v>16</v>
      </c>
    </row>
    <row r="15" spans="1:11" x14ac:dyDescent="0.25">
      <c r="A15" s="2">
        <v>72</v>
      </c>
      <c r="B15" s="3" t="s">
        <v>271</v>
      </c>
      <c r="C15" s="6" t="str">
        <f>VLOOKUP(B15, Vystavovatel!$B$1:$J$796,5,FALSE)</f>
        <v>Vinohrady nad Váhom</v>
      </c>
      <c r="D15" s="3" t="s">
        <v>49</v>
      </c>
      <c r="E15" s="4" t="s">
        <v>11</v>
      </c>
      <c r="F15" s="4" t="s">
        <v>39</v>
      </c>
      <c r="G15" s="4" t="s">
        <v>33</v>
      </c>
      <c r="H15" s="4" t="s">
        <v>14</v>
      </c>
      <c r="I15" s="5">
        <v>90</v>
      </c>
      <c r="J15" s="4" t="str">
        <f>IF(I15&gt;=92,"VZM",IF(I15&gt;=88,"ZM",IF(I15&gt;=84,"SM",IF(I15&gt;=80,"BM","Bez"))))</f>
        <v>ZM</v>
      </c>
      <c r="K15" s="4" t="s">
        <v>15</v>
      </c>
    </row>
    <row r="16" spans="1:11" x14ac:dyDescent="0.25">
      <c r="A16" s="2">
        <v>297</v>
      </c>
      <c r="B16" s="3" t="s">
        <v>278</v>
      </c>
      <c r="C16" s="6" t="str">
        <f>VLOOKUP(B16, Vystavovatel!$B$1:$J$796,5,FALSE)</f>
        <v>Trnava</v>
      </c>
      <c r="D16" s="3" t="s">
        <v>10</v>
      </c>
      <c r="E16" s="4" t="s">
        <v>22</v>
      </c>
      <c r="F16" s="4" t="s">
        <v>37</v>
      </c>
      <c r="G16" s="4" t="s">
        <v>33</v>
      </c>
      <c r="H16" s="4" t="s">
        <v>14</v>
      </c>
      <c r="I16" s="5">
        <v>90</v>
      </c>
      <c r="J16" s="4" t="str">
        <f>IF(I16&gt;=92,"VZM",IF(I16&gt;=88,"ZM",IF(I16&gt;=84,"SM",IF(I16&gt;=80,"BM","Bez"))))</f>
        <v>ZM</v>
      </c>
      <c r="K16" s="4" t="s">
        <v>279</v>
      </c>
    </row>
    <row r="17" spans="1:11" x14ac:dyDescent="0.25">
      <c r="A17" s="2">
        <v>190</v>
      </c>
      <c r="B17" s="3" t="s">
        <v>259</v>
      </c>
      <c r="C17" s="6" t="str">
        <f>VLOOKUP(B17, Vystavovatel!$B$1:$J$796,5,FALSE)</f>
        <v>Bratislava-Devín</v>
      </c>
      <c r="D17" s="3" t="s">
        <v>66</v>
      </c>
      <c r="E17" s="4" t="s">
        <v>11</v>
      </c>
      <c r="F17" s="4" t="s">
        <v>37</v>
      </c>
      <c r="G17" s="4" t="s">
        <v>13</v>
      </c>
      <c r="H17" s="4" t="s">
        <v>14</v>
      </c>
      <c r="I17" s="5">
        <v>89.67</v>
      </c>
      <c r="J17" s="4" t="str">
        <f>IF(I17&gt;=92,"VZM",IF(I17&gt;=88,"ZM",IF(I17&gt;=84,"SM",IF(I17&gt;=80,"BM","Bez"))))</f>
        <v>ZM</v>
      </c>
      <c r="K17" s="4" t="s">
        <v>15</v>
      </c>
    </row>
    <row r="18" spans="1:11" x14ac:dyDescent="0.25">
      <c r="A18" s="2">
        <v>303</v>
      </c>
      <c r="B18" s="3" t="s">
        <v>278</v>
      </c>
      <c r="C18" s="6" t="str">
        <f>VLOOKUP(B18, Vystavovatel!$B$1:$J$796,5,FALSE)</f>
        <v>Trnava</v>
      </c>
      <c r="D18" s="3" t="s">
        <v>66</v>
      </c>
      <c r="E18" s="4" t="s">
        <v>22</v>
      </c>
      <c r="F18" s="4" t="s">
        <v>39</v>
      </c>
      <c r="G18" s="4" t="s">
        <v>33</v>
      </c>
      <c r="H18" s="4" t="s">
        <v>14</v>
      </c>
      <c r="I18" s="5">
        <v>89.5</v>
      </c>
      <c r="J18" s="4" t="str">
        <f>IF(I18&gt;=92,"VZM",IF(I18&gt;=88,"ZM",IF(I18&gt;=84,"SM",IF(I18&gt;=80,"BM","Bez"))))</f>
        <v>ZM</v>
      </c>
      <c r="K18" s="4" t="s">
        <v>15</v>
      </c>
    </row>
    <row r="19" spans="1:11" x14ac:dyDescent="0.25">
      <c r="A19" s="2">
        <v>404</v>
      </c>
      <c r="B19" s="3" t="s">
        <v>85</v>
      </c>
      <c r="C19" s="6" t="str">
        <f>VLOOKUP(B19, Vystavovatel!$B$1:$J$796,5,FALSE)</f>
        <v>Tomášov</v>
      </c>
      <c r="D19" s="3" t="s">
        <v>73</v>
      </c>
      <c r="E19" s="4" t="s">
        <v>22</v>
      </c>
      <c r="F19" s="4" t="s">
        <v>32</v>
      </c>
      <c r="G19" s="4" t="s">
        <v>28</v>
      </c>
      <c r="H19" s="4" t="s">
        <v>24</v>
      </c>
      <c r="I19" s="5">
        <v>89.33</v>
      </c>
      <c r="J19" s="4" t="str">
        <f>IF(I19&gt;=92,"VZM",IF(I19&gt;=88,"ZM",IF(I19&gt;=84,"SM",IF(I19&gt;=80,"BM","Bez"))))</f>
        <v>ZM</v>
      </c>
      <c r="K19" s="12" t="s">
        <v>2510</v>
      </c>
    </row>
    <row r="20" spans="1:11" x14ac:dyDescent="0.25">
      <c r="A20" s="2">
        <v>119</v>
      </c>
      <c r="B20" s="3" t="s">
        <v>145</v>
      </c>
      <c r="C20" s="6" t="str">
        <f>VLOOKUP(B20, Vystavovatel!$B$1:$J$796,5,FALSE)</f>
        <v>Strekov</v>
      </c>
      <c r="D20" s="3" t="s">
        <v>31</v>
      </c>
      <c r="E20" s="4" t="s">
        <v>22</v>
      </c>
      <c r="F20" s="4" t="s">
        <v>37</v>
      </c>
      <c r="G20" s="4" t="s">
        <v>13</v>
      </c>
      <c r="H20" s="4" t="s">
        <v>14</v>
      </c>
      <c r="I20" s="5">
        <v>89.33</v>
      </c>
      <c r="J20" s="4" t="str">
        <f>IF(I20&gt;=92,"VZM",IF(I20&gt;=88,"ZM",IF(I20&gt;=84,"SM",IF(I20&gt;=80,"BM","Bez"))))</f>
        <v>ZM</v>
      </c>
      <c r="K20" s="4" t="s">
        <v>86</v>
      </c>
    </row>
    <row r="21" spans="1:11" x14ac:dyDescent="0.25">
      <c r="A21" s="2">
        <v>120</v>
      </c>
      <c r="B21" s="3" t="s">
        <v>145</v>
      </c>
      <c r="C21" s="6" t="str">
        <f>VLOOKUP(B21, Vystavovatel!$B$1:$J$796,5,FALSE)</f>
        <v>Strekov</v>
      </c>
      <c r="D21" s="3" t="s">
        <v>49</v>
      </c>
      <c r="E21" s="4" t="s">
        <v>22</v>
      </c>
      <c r="F21" s="4" t="s">
        <v>37</v>
      </c>
      <c r="G21" s="4" t="s">
        <v>13</v>
      </c>
      <c r="H21" s="4" t="s">
        <v>14</v>
      </c>
      <c r="I21" s="5">
        <v>89.33</v>
      </c>
      <c r="J21" s="4" t="str">
        <f>IF(I21&gt;=92,"VZM",IF(I21&gt;=88,"ZM",IF(I21&gt;=84,"SM",IF(I21&gt;=80,"BM","Bez"))))</f>
        <v>ZM</v>
      </c>
      <c r="K21" s="4" t="s">
        <v>86</v>
      </c>
    </row>
    <row r="22" spans="1:11" x14ac:dyDescent="0.25">
      <c r="A22" s="2">
        <v>112</v>
      </c>
      <c r="B22" s="3" t="s">
        <v>163</v>
      </c>
      <c r="C22" s="6" t="str">
        <f>VLOOKUP(B22, Vystavovatel!$B$1:$J$796,5,FALSE)</f>
        <v>Križovany</v>
      </c>
      <c r="D22" s="3" t="s">
        <v>59</v>
      </c>
      <c r="E22" s="4" t="s">
        <v>11</v>
      </c>
      <c r="F22" s="4" t="s">
        <v>39</v>
      </c>
      <c r="G22" s="4" t="s">
        <v>53</v>
      </c>
      <c r="H22" s="4" t="s">
        <v>14</v>
      </c>
      <c r="I22" s="5">
        <v>89.33</v>
      </c>
      <c r="J22" s="4" t="str">
        <f>IF(I22&gt;=92,"VZM",IF(I22&gt;=88,"ZM",IF(I22&gt;=84,"SM",IF(I22&gt;=80,"BM","Bez"))))</f>
        <v>ZM</v>
      </c>
      <c r="K22" s="12" t="s">
        <v>2510</v>
      </c>
    </row>
    <row r="23" spans="1:11" x14ac:dyDescent="0.25">
      <c r="A23" s="2">
        <v>188</v>
      </c>
      <c r="B23" s="3" t="s">
        <v>259</v>
      </c>
      <c r="C23" s="6" t="str">
        <f>VLOOKUP(B23, Vystavovatel!$B$1:$J$796,5,FALSE)</f>
        <v>Bratislava-Devín</v>
      </c>
      <c r="D23" s="3" t="s">
        <v>55</v>
      </c>
      <c r="E23" s="4" t="s">
        <v>11</v>
      </c>
      <c r="F23" s="4" t="s">
        <v>37</v>
      </c>
      <c r="G23" s="4" t="s">
        <v>13</v>
      </c>
      <c r="H23" s="4" t="s">
        <v>24</v>
      </c>
      <c r="I23" s="5">
        <v>89.33</v>
      </c>
      <c r="J23" s="4" t="str">
        <f>IF(I23&gt;=92,"VZM",IF(I23&gt;=88,"ZM",IF(I23&gt;=84,"SM",IF(I23&gt;=80,"BM","Bez"))))</f>
        <v>ZM</v>
      </c>
      <c r="K23" s="4" t="s">
        <v>15</v>
      </c>
    </row>
    <row r="24" spans="1:11" x14ac:dyDescent="0.25">
      <c r="A24" s="2">
        <v>454</v>
      </c>
      <c r="B24" s="3" t="s">
        <v>70</v>
      </c>
      <c r="C24" s="6" t="str">
        <f>VLOOKUP(B24, Vystavovatel!$B$1:$J$796,5,FALSE)</f>
        <v>Zeleneč</v>
      </c>
      <c r="D24" s="3" t="s">
        <v>62</v>
      </c>
      <c r="E24" s="4" t="s">
        <v>52</v>
      </c>
      <c r="F24" s="4" t="s">
        <v>39</v>
      </c>
      <c r="G24" s="4" t="s">
        <v>28</v>
      </c>
      <c r="H24" s="4" t="s">
        <v>24</v>
      </c>
      <c r="I24" s="5">
        <v>89</v>
      </c>
      <c r="J24" s="4" t="str">
        <f>IF(I24&gt;=92,"VZM",IF(I24&gt;=88,"ZM",IF(I24&gt;=84,"SM",IF(I24&gt;=80,"BM","Bez"))))</f>
        <v>ZM</v>
      </c>
      <c r="K24" s="4" t="s">
        <v>15</v>
      </c>
    </row>
    <row r="25" spans="1:11" x14ac:dyDescent="0.25">
      <c r="A25" s="2">
        <v>330</v>
      </c>
      <c r="B25" s="3" t="s">
        <v>98</v>
      </c>
      <c r="C25" s="6" t="str">
        <f>VLOOKUP(B25, Vystavovatel!$B$1:$J$796,5,FALSE)</f>
        <v>Zeleneč</v>
      </c>
      <c r="D25" s="3" t="s">
        <v>59</v>
      </c>
      <c r="E25" s="4" t="s">
        <v>11</v>
      </c>
      <c r="F25" s="4" t="s">
        <v>39</v>
      </c>
      <c r="G25" s="4" t="s">
        <v>33</v>
      </c>
      <c r="H25" s="4" t="s">
        <v>14</v>
      </c>
      <c r="I25" s="5">
        <v>89</v>
      </c>
      <c r="J25" s="4" t="str">
        <f>IF(I25&gt;=92,"VZM",IF(I25&gt;=88,"ZM",IF(I25&gt;=84,"SM",IF(I25&gt;=80,"BM","Bez"))))</f>
        <v>ZM</v>
      </c>
      <c r="K25" s="4" t="s">
        <v>99</v>
      </c>
    </row>
    <row r="26" spans="1:11" x14ac:dyDescent="0.25">
      <c r="A26" s="2">
        <v>165</v>
      </c>
      <c r="B26" s="3" t="s">
        <v>101</v>
      </c>
      <c r="C26" s="6" t="str">
        <f>VLOOKUP(B26, Vystavovatel!$B$1:$J$796,5,FALSE)</f>
        <v>Křídlůvky, ČR</v>
      </c>
      <c r="D26" s="3" t="s">
        <v>102</v>
      </c>
      <c r="E26" s="4" t="s">
        <v>103</v>
      </c>
      <c r="F26" s="4" t="s">
        <v>39</v>
      </c>
      <c r="G26" s="4" t="s">
        <v>72</v>
      </c>
      <c r="H26" s="4" t="s">
        <v>14</v>
      </c>
      <c r="I26" s="5">
        <v>89</v>
      </c>
      <c r="J26" s="4" t="str">
        <f>IF(I26&gt;=92,"VZM",IF(I26&gt;=88,"ZM",IF(I26&gt;=84,"SM",IF(I26&gt;=80,"BM","Bez"))))</f>
        <v>ZM</v>
      </c>
      <c r="K26" s="12" t="s">
        <v>2515</v>
      </c>
    </row>
    <row r="27" spans="1:11" x14ac:dyDescent="0.25">
      <c r="A27" s="2">
        <v>390</v>
      </c>
      <c r="B27" s="3" t="s">
        <v>141</v>
      </c>
      <c r="C27" s="6" t="str">
        <f>VLOOKUP(B27, Vystavovatel!$B$1:$J$796,5,FALSE)</f>
        <v>Hrušky, ČR</v>
      </c>
      <c r="D27" s="3" t="s">
        <v>38</v>
      </c>
      <c r="E27" s="4" t="s">
        <v>11</v>
      </c>
      <c r="F27" s="4" t="s">
        <v>12</v>
      </c>
      <c r="G27" s="4" t="s">
        <v>64</v>
      </c>
      <c r="H27" s="4" t="s">
        <v>14</v>
      </c>
      <c r="I27" s="5">
        <v>89</v>
      </c>
      <c r="J27" s="4" t="str">
        <f>IF(I27&gt;=92,"VZM",IF(I27&gt;=88,"ZM",IF(I27&gt;=84,"SM",IF(I27&gt;=80,"BM","Bez"))))</f>
        <v>ZM</v>
      </c>
      <c r="K27" s="4" t="s">
        <v>15</v>
      </c>
    </row>
    <row r="28" spans="1:11" x14ac:dyDescent="0.25">
      <c r="A28" s="2">
        <v>466</v>
      </c>
      <c r="B28" s="3" t="s">
        <v>174</v>
      </c>
      <c r="C28" s="6" t="str">
        <f>VLOOKUP(B28, Vystavovatel!$B$1:$J$796,5,FALSE)</f>
        <v>Nitra</v>
      </c>
      <c r="D28" s="3" t="s">
        <v>175</v>
      </c>
      <c r="E28" s="4" t="s">
        <v>22</v>
      </c>
      <c r="F28" s="4" t="s">
        <v>37</v>
      </c>
      <c r="G28" s="4" t="s">
        <v>28</v>
      </c>
      <c r="H28" s="4" t="s">
        <v>24</v>
      </c>
      <c r="I28" s="5">
        <v>89</v>
      </c>
      <c r="J28" s="4" t="str">
        <f>IF(I28&gt;=92,"VZM",IF(I28&gt;=88,"ZM",IF(I28&gt;=84,"SM",IF(I28&gt;=80,"BM","Bez"))))</f>
        <v>ZM</v>
      </c>
      <c r="K28" s="4" t="s">
        <v>15</v>
      </c>
    </row>
    <row r="29" spans="1:11" x14ac:dyDescent="0.25">
      <c r="A29" s="2">
        <v>98</v>
      </c>
      <c r="B29" s="3" t="s">
        <v>183</v>
      </c>
      <c r="C29" s="6" t="str">
        <f>VLOOKUP(B29, Vystavovatel!$B$1:$J$796,5,FALSE)</f>
        <v>Zeleneč</v>
      </c>
      <c r="D29" s="3" t="s">
        <v>66</v>
      </c>
      <c r="E29" s="4" t="s">
        <v>60</v>
      </c>
      <c r="F29" s="4" t="s">
        <v>39</v>
      </c>
      <c r="G29" s="4" t="s">
        <v>33</v>
      </c>
      <c r="H29" s="4" t="s">
        <v>14</v>
      </c>
      <c r="I29" s="5">
        <v>89</v>
      </c>
      <c r="J29" s="4" t="str">
        <f>IF(I29&gt;=92,"VZM",IF(I29&gt;=88,"ZM",IF(I29&gt;=84,"SM",IF(I29&gt;=80,"BM","Bez"))))</f>
        <v>ZM</v>
      </c>
      <c r="K29" s="4" t="s">
        <v>15</v>
      </c>
    </row>
    <row r="30" spans="1:11" x14ac:dyDescent="0.25">
      <c r="A30" s="2">
        <v>247</v>
      </c>
      <c r="B30" s="3" t="s">
        <v>195</v>
      </c>
      <c r="C30" s="6" t="str">
        <f>VLOOKUP(B30, Vystavovatel!$B$1:$J$796,5,FALSE)</f>
        <v>Vinosady</v>
      </c>
      <c r="D30" s="3" t="s">
        <v>40</v>
      </c>
      <c r="E30" s="4" t="s">
        <v>22</v>
      </c>
      <c r="F30" s="4" t="s">
        <v>196</v>
      </c>
      <c r="G30" s="4" t="s">
        <v>28</v>
      </c>
      <c r="H30" s="4" t="s">
        <v>24</v>
      </c>
      <c r="I30" s="5">
        <v>89</v>
      </c>
      <c r="J30" s="4" t="str">
        <f>IF(I30&gt;=92,"VZM",IF(I30&gt;=88,"ZM",IF(I30&gt;=84,"SM",IF(I30&gt;=80,"BM","Bez"))))</f>
        <v>ZM</v>
      </c>
      <c r="K30" s="4" t="s">
        <v>29</v>
      </c>
    </row>
    <row r="31" spans="1:11" x14ac:dyDescent="0.25">
      <c r="A31" s="2">
        <v>360</v>
      </c>
      <c r="B31" s="3" t="s">
        <v>203</v>
      </c>
      <c r="C31" s="6" t="str">
        <f>VLOOKUP(B31, Vystavovatel!$B$1:$J$796,5,FALSE)</f>
        <v>Trnava</v>
      </c>
      <c r="D31" s="3" t="s">
        <v>21</v>
      </c>
      <c r="E31" s="4" t="s">
        <v>22</v>
      </c>
      <c r="F31" s="4" t="s">
        <v>12</v>
      </c>
      <c r="G31" s="4" t="s">
        <v>28</v>
      </c>
      <c r="H31" s="4" t="s">
        <v>24</v>
      </c>
      <c r="I31" s="5">
        <v>89</v>
      </c>
      <c r="J31" s="4" t="str">
        <f>IF(I31&gt;=92,"VZM",IF(I31&gt;=88,"ZM",IF(I31&gt;=84,"SM",IF(I31&gt;=80,"BM","Bez"))))</f>
        <v>ZM</v>
      </c>
      <c r="K31" s="4" t="s">
        <v>204</v>
      </c>
    </row>
    <row r="32" spans="1:11" x14ac:dyDescent="0.25">
      <c r="A32" s="2">
        <v>290</v>
      </c>
      <c r="B32" s="3" t="s">
        <v>211</v>
      </c>
      <c r="C32" s="6" t="str">
        <f>VLOOKUP(B32, Vystavovatel!$B$1:$J$796,5,FALSE)</f>
        <v>Piešťany</v>
      </c>
      <c r="D32" s="3" t="s">
        <v>96</v>
      </c>
      <c r="E32" s="4" t="s">
        <v>11</v>
      </c>
      <c r="F32" s="4" t="s">
        <v>39</v>
      </c>
      <c r="G32" s="4" t="s">
        <v>53</v>
      </c>
      <c r="H32" s="4" t="s">
        <v>14</v>
      </c>
      <c r="I32" s="5">
        <v>89</v>
      </c>
      <c r="J32" s="4" t="str">
        <f>IF(I32&gt;=92,"VZM",IF(I32&gt;=88,"ZM",IF(I32&gt;=84,"SM",IF(I32&gt;=80,"BM","Bez"))))</f>
        <v>ZM</v>
      </c>
      <c r="K32" s="4" t="s">
        <v>15</v>
      </c>
    </row>
    <row r="33" spans="1:11" x14ac:dyDescent="0.25">
      <c r="A33" s="2">
        <v>416</v>
      </c>
      <c r="B33" s="3" t="s">
        <v>233</v>
      </c>
      <c r="C33" s="6" t="str">
        <f>VLOOKUP(B33, Vystavovatel!$B$1:$J$796,5,FALSE)</f>
        <v>Suchá nad Parnou</v>
      </c>
      <c r="D33" s="3" t="s">
        <v>21</v>
      </c>
      <c r="E33" s="4" t="s">
        <v>22</v>
      </c>
      <c r="F33" s="4" t="s">
        <v>234</v>
      </c>
      <c r="G33" s="4" t="s">
        <v>28</v>
      </c>
      <c r="H33" s="4" t="s">
        <v>24</v>
      </c>
      <c r="I33" s="5">
        <v>89</v>
      </c>
      <c r="J33" s="4" t="str">
        <f>IF(I33&gt;=92,"VZM",IF(I33&gt;=88,"ZM",IF(I33&gt;=84,"SM",IF(I33&gt;=80,"BM","Bez"))))</f>
        <v>ZM</v>
      </c>
      <c r="K33" s="4" t="s">
        <v>235</v>
      </c>
    </row>
    <row r="34" spans="1:11" x14ac:dyDescent="0.25">
      <c r="A34" s="2">
        <v>347</v>
      </c>
      <c r="B34" s="3" t="s">
        <v>255</v>
      </c>
      <c r="C34" s="6" t="str">
        <f>VLOOKUP(B34, Vystavovatel!$B$1:$J$796,5,FALSE)</f>
        <v>Limbach</v>
      </c>
      <c r="D34" s="3" t="s">
        <v>49</v>
      </c>
      <c r="E34" s="4" t="s">
        <v>52</v>
      </c>
      <c r="F34" s="4" t="s">
        <v>234</v>
      </c>
      <c r="G34" s="4" t="s">
        <v>72</v>
      </c>
      <c r="H34" s="4" t="s">
        <v>14</v>
      </c>
      <c r="I34" s="5">
        <v>89</v>
      </c>
      <c r="J34" s="4" t="str">
        <f>IF(I34&gt;=92,"VZM",IF(I34&gt;=88,"ZM",IF(I34&gt;=84,"SM",IF(I34&gt;=80,"BM","Bez"))))</f>
        <v>ZM</v>
      </c>
      <c r="K34" s="12" t="s">
        <v>2516</v>
      </c>
    </row>
    <row r="35" spans="1:11" x14ac:dyDescent="0.25">
      <c r="A35" s="2">
        <v>373</v>
      </c>
      <c r="B35" s="3" t="s">
        <v>239</v>
      </c>
      <c r="C35" s="6" t="str">
        <f>VLOOKUP(B35, Vystavovatel!$B$1:$J$796,5,FALSE)</f>
        <v>Viničné</v>
      </c>
      <c r="D35" s="3" t="s">
        <v>35</v>
      </c>
      <c r="E35" s="4" t="s">
        <v>52</v>
      </c>
      <c r="F35" s="4" t="s">
        <v>39</v>
      </c>
      <c r="G35" s="4" t="s">
        <v>33</v>
      </c>
      <c r="H35" s="4" t="s">
        <v>14</v>
      </c>
      <c r="I35" s="5">
        <v>88.75</v>
      </c>
      <c r="J35" s="4" t="str">
        <f>IF(I35&gt;=92,"VZM",IF(I35&gt;=88,"ZM",IF(I35&gt;=84,"SM",IF(I35&gt;=80,"BM","Bez"))))</f>
        <v>ZM</v>
      </c>
      <c r="K35" s="4" t="s">
        <v>15</v>
      </c>
    </row>
    <row r="36" spans="1:11" x14ac:dyDescent="0.25">
      <c r="A36" s="2">
        <v>308</v>
      </c>
      <c r="B36" s="3" t="s">
        <v>275</v>
      </c>
      <c r="C36" s="6" t="str">
        <f>VLOOKUP(B36, Vystavovatel!$B$1:$J$796,5,FALSE)</f>
        <v>Pezinok</v>
      </c>
      <c r="D36" s="3" t="s">
        <v>31</v>
      </c>
      <c r="E36" s="4" t="s">
        <v>11</v>
      </c>
      <c r="F36" s="4" t="s">
        <v>39</v>
      </c>
      <c r="G36" s="4" t="s">
        <v>33</v>
      </c>
      <c r="H36" s="4" t="s">
        <v>14</v>
      </c>
      <c r="I36" s="5">
        <v>88.75</v>
      </c>
      <c r="J36" s="4" t="str">
        <f>IF(I36&gt;=92,"VZM",IF(I36&gt;=88,"ZM",IF(I36&gt;=84,"SM",IF(I36&gt;=80,"BM","Bez"))))</f>
        <v>ZM</v>
      </c>
      <c r="K36" s="4" t="s">
        <v>15</v>
      </c>
    </row>
    <row r="37" spans="1:11" x14ac:dyDescent="0.25">
      <c r="A37" s="2">
        <v>275</v>
      </c>
      <c r="B37" s="3" t="s">
        <v>294</v>
      </c>
      <c r="C37" s="6" t="str">
        <f>VLOOKUP(B37, Vystavovatel!$B$1:$J$796,5,FALSE)</f>
        <v>Pezinok</v>
      </c>
      <c r="D37" s="3" t="s">
        <v>66</v>
      </c>
      <c r="E37" s="4" t="s">
        <v>22</v>
      </c>
      <c r="F37" s="4" t="s">
        <v>12</v>
      </c>
      <c r="G37" s="4" t="s">
        <v>33</v>
      </c>
      <c r="H37" s="4" t="s">
        <v>14</v>
      </c>
      <c r="I37" s="5">
        <v>88.75</v>
      </c>
      <c r="J37" s="4" t="str">
        <f>IF(I37&gt;=92,"VZM",IF(I37&gt;=88,"ZM",IF(I37&gt;=84,"SM",IF(I37&gt;=80,"BM","Bez"))))</f>
        <v>ZM</v>
      </c>
      <c r="K37" s="4" t="s">
        <v>15</v>
      </c>
    </row>
    <row r="38" spans="1:11" x14ac:dyDescent="0.25">
      <c r="A38" s="2">
        <v>110</v>
      </c>
      <c r="B38" s="3" t="s">
        <v>58</v>
      </c>
      <c r="C38" s="6" t="str">
        <f>VLOOKUP(B38, Vystavovatel!$B$1:$J$796,5,FALSE)</f>
        <v>Opoj</v>
      </c>
      <c r="D38" s="3" t="s">
        <v>59</v>
      </c>
      <c r="E38" s="4" t="s">
        <v>11</v>
      </c>
      <c r="F38" s="4" t="s">
        <v>39</v>
      </c>
      <c r="G38" s="4" t="s">
        <v>33</v>
      </c>
      <c r="H38" s="4" t="s">
        <v>14</v>
      </c>
      <c r="I38" s="5">
        <v>88.67</v>
      </c>
      <c r="J38" s="4" t="str">
        <f>IF(I38&gt;=92,"VZM",IF(I38&gt;=88,"ZM",IF(I38&gt;=84,"SM",IF(I38&gt;=80,"BM","Bez"))))</f>
        <v>ZM</v>
      </c>
      <c r="K38" s="4" t="s">
        <v>15</v>
      </c>
    </row>
    <row r="39" spans="1:11" x14ac:dyDescent="0.25">
      <c r="A39" s="2">
        <v>267</v>
      </c>
      <c r="B39" s="3" t="s">
        <v>113</v>
      </c>
      <c r="C39" s="6" t="str">
        <f>VLOOKUP(B39, Vystavovatel!$B$1:$J$796,5,FALSE)</f>
        <v>Sereď</v>
      </c>
      <c r="D39" s="3" t="s">
        <v>10</v>
      </c>
      <c r="E39" s="4" t="s">
        <v>22</v>
      </c>
      <c r="F39" s="4" t="s">
        <v>15</v>
      </c>
      <c r="G39" s="4" t="s">
        <v>114</v>
      </c>
      <c r="H39" s="4" t="s">
        <v>14</v>
      </c>
      <c r="I39" s="5">
        <v>88.67</v>
      </c>
      <c r="J39" s="4" t="str">
        <f>IF(I39&gt;=92,"VZM",IF(I39&gt;=88,"ZM",IF(I39&gt;=84,"SM",IF(I39&gt;=80,"BM","Bez"))))</f>
        <v>ZM</v>
      </c>
      <c r="K39" s="4" t="s">
        <v>115</v>
      </c>
    </row>
    <row r="40" spans="1:11" x14ac:dyDescent="0.25">
      <c r="A40" s="2">
        <v>311</v>
      </c>
      <c r="B40" s="3" t="s">
        <v>171</v>
      </c>
      <c r="C40" s="6" t="str">
        <f>VLOOKUP(B40, Vystavovatel!$B$1:$J$796,5,FALSE)</f>
        <v>Veľký Krtíš</v>
      </c>
      <c r="D40" s="3" t="s">
        <v>55</v>
      </c>
      <c r="E40" s="4" t="s">
        <v>22</v>
      </c>
      <c r="F40" s="4" t="s">
        <v>39</v>
      </c>
      <c r="G40" s="4" t="s">
        <v>41</v>
      </c>
      <c r="H40" s="4" t="s">
        <v>19</v>
      </c>
      <c r="I40" s="5">
        <v>88.67</v>
      </c>
      <c r="J40" s="4" t="str">
        <f>IF(I40&gt;=92,"VZM",IF(I40&gt;=88,"ZM",IF(I40&gt;=84,"SM",IF(I40&gt;=80,"BM","Bez"))))</f>
        <v>ZM</v>
      </c>
      <c r="K40" s="4" t="s">
        <v>15</v>
      </c>
    </row>
    <row r="41" spans="1:11" x14ac:dyDescent="0.25">
      <c r="A41" s="2">
        <v>355</v>
      </c>
      <c r="B41" s="3" t="s">
        <v>181</v>
      </c>
      <c r="C41" s="6" t="str">
        <f>VLOOKUP(B41, Vystavovatel!$B$1:$J$796,5,FALSE)</f>
        <v>Horné Orešany</v>
      </c>
      <c r="D41" s="3" t="s">
        <v>62</v>
      </c>
      <c r="E41" s="4" t="s">
        <v>52</v>
      </c>
      <c r="F41" s="4" t="s">
        <v>12</v>
      </c>
      <c r="G41" s="4" t="s">
        <v>28</v>
      </c>
      <c r="H41" s="4" t="s">
        <v>24</v>
      </c>
      <c r="I41" s="5">
        <v>88.67</v>
      </c>
      <c r="J41" s="4" t="str">
        <f>IF(I41&gt;=92,"VZM",IF(I41&gt;=88,"ZM",IF(I41&gt;=84,"SM",IF(I41&gt;=80,"BM","Bez"))))</f>
        <v>ZM</v>
      </c>
      <c r="K41" s="4" t="s">
        <v>15</v>
      </c>
    </row>
    <row r="42" spans="1:11" x14ac:dyDescent="0.25">
      <c r="A42" s="2">
        <v>141</v>
      </c>
      <c r="B42" s="3" t="s">
        <v>225</v>
      </c>
      <c r="C42" s="6" t="str">
        <f>VLOOKUP(B42, Vystavovatel!$B$1:$J$796,5,FALSE)</f>
        <v>Šintava</v>
      </c>
      <c r="D42" s="3" t="s">
        <v>38</v>
      </c>
      <c r="E42" s="4" t="s">
        <v>22</v>
      </c>
      <c r="F42" s="4" t="s">
        <v>39</v>
      </c>
      <c r="G42" s="4" t="s">
        <v>53</v>
      </c>
      <c r="H42" s="4" t="s">
        <v>14</v>
      </c>
      <c r="I42" s="5">
        <v>88.67</v>
      </c>
      <c r="J42" s="4" t="str">
        <f>IF(I42&gt;=92,"VZM",IF(I42&gt;=88,"ZM",IF(I42&gt;=84,"SM",IF(I42&gt;=80,"BM","Bez"))))</f>
        <v>ZM</v>
      </c>
      <c r="K42" s="4" t="s">
        <v>15</v>
      </c>
    </row>
    <row r="43" spans="1:11" x14ac:dyDescent="0.25">
      <c r="A43" s="2">
        <v>334</v>
      </c>
      <c r="B43" s="3" t="s">
        <v>228</v>
      </c>
      <c r="C43" s="6" t="str">
        <f>VLOOKUP(B43, Vystavovatel!$B$1:$J$796,5,FALSE)</f>
        <v>Ružindol</v>
      </c>
      <c r="D43" s="3" t="s">
        <v>44</v>
      </c>
      <c r="E43" s="4" t="s">
        <v>22</v>
      </c>
      <c r="F43" s="4" t="s">
        <v>37</v>
      </c>
      <c r="G43" s="4" t="s">
        <v>28</v>
      </c>
      <c r="H43" s="4" t="s">
        <v>24</v>
      </c>
      <c r="I43" s="5">
        <v>88.67</v>
      </c>
      <c r="J43" s="4" t="str">
        <f>IF(I43&gt;=92,"VZM",IF(I43&gt;=88,"ZM",IF(I43&gt;=84,"SM",IF(I43&gt;=80,"BM","Bez"))))</f>
        <v>ZM</v>
      </c>
      <c r="K43" s="4" t="s">
        <v>15</v>
      </c>
    </row>
    <row r="44" spans="1:11" x14ac:dyDescent="0.25">
      <c r="A44" s="2">
        <v>99</v>
      </c>
      <c r="B44" s="3" t="s">
        <v>245</v>
      </c>
      <c r="C44" s="6" t="str">
        <f>VLOOKUP(B44, Vystavovatel!$B$1:$J$796,5,FALSE)</f>
        <v>Svätý Jur</v>
      </c>
      <c r="D44" s="3" t="s">
        <v>10</v>
      </c>
      <c r="E44" s="4" t="s">
        <v>22</v>
      </c>
      <c r="F44" s="4" t="s">
        <v>12</v>
      </c>
      <c r="G44" s="4" t="s">
        <v>114</v>
      </c>
      <c r="H44" s="4" t="s">
        <v>14</v>
      </c>
      <c r="I44" s="5">
        <v>88.67</v>
      </c>
      <c r="J44" s="4" t="str">
        <f>IF(I44&gt;=92,"VZM",IF(I44&gt;=88,"ZM",IF(I44&gt;=84,"SM",IF(I44&gt;=80,"BM","Bez"))))</f>
        <v>ZM</v>
      </c>
      <c r="K44" s="12" t="s">
        <v>2513</v>
      </c>
    </row>
    <row r="45" spans="1:11" x14ac:dyDescent="0.25">
      <c r="A45" s="2">
        <v>153</v>
      </c>
      <c r="B45" s="3" t="s">
        <v>253</v>
      </c>
      <c r="C45" s="6" t="str">
        <f>VLOOKUP(B45, Vystavovatel!$B$1:$J$796,5,FALSE)</f>
        <v>Bernolákovo</v>
      </c>
      <c r="D45" s="3" t="s">
        <v>111</v>
      </c>
      <c r="E45" s="4" t="s">
        <v>22</v>
      </c>
      <c r="F45" s="4" t="s">
        <v>12</v>
      </c>
      <c r="G45" s="4" t="s">
        <v>64</v>
      </c>
      <c r="H45" s="4" t="s">
        <v>14</v>
      </c>
      <c r="I45" s="5">
        <v>88.67</v>
      </c>
      <c r="J45" s="4" t="str">
        <f>IF(I45&gt;=92,"VZM",IF(I45&gt;=88,"ZM",IF(I45&gt;=84,"SM",IF(I45&gt;=80,"BM","Bez"))))</f>
        <v>ZM</v>
      </c>
      <c r="K45" s="12" t="s">
        <v>2510</v>
      </c>
    </row>
    <row r="46" spans="1:11" x14ac:dyDescent="0.25">
      <c r="A46" s="2">
        <v>250</v>
      </c>
      <c r="B46" s="3" t="s">
        <v>266</v>
      </c>
      <c r="C46" s="6" t="str">
        <f>VLOOKUP(B46, Vystavovatel!$B$1:$J$796,5,FALSE)</f>
        <v>Zeleneč</v>
      </c>
      <c r="D46" s="3" t="s">
        <v>57</v>
      </c>
      <c r="E46" s="4" t="s">
        <v>11</v>
      </c>
      <c r="F46" s="4" t="s">
        <v>12</v>
      </c>
      <c r="G46" s="4" t="s">
        <v>28</v>
      </c>
      <c r="H46" s="4" t="s">
        <v>24</v>
      </c>
      <c r="I46" s="5">
        <v>88.67</v>
      </c>
      <c r="J46" s="4" t="str">
        <f>IF(I46&gt;=92,"VZM",IF(I46&gt;=88,"ZM",IF(I46&gt;=84,"SM",IF(I46&gt;=80,"BM","Bez"))))</f>
        <v>ZM</v>
      </c>
      <c r="K46" s="4" t="s">
        <v>15</v>
      </c>
    </row>
    <row r="47" spans="1:11" x14ac:dyDescent="0.25">
      <c r="A47" s="2">
        <v>9</v>
      </c>
      <c r="B47" s="3" t="s">
        <v>270</v>
      </c>
      <c r="C47" s="6" t="str">
        <f>VLOOKUP(B47, Vystavovatel!$B$1:$J$796,5,FALSE)</f>
        <v>Hlohovec</v>
      </c>
      <c r="D47" s="3" t="s">
        <v>66</v>
      </c>
      <c r="E47" s="4" t="s">
        <v>11</v>
      </c>
      <c r="F47" s="4" t="s">
        <v>39</v>
      </c>
      <c r="G47" s="4" t="s">
        <v>33</v>
      </c>
      <c r="H47" s="4" t="s">
        <v>14</v>
      </c>
      <c r="I47" s="5">
        <v>88.67</v>
      </c>
      <c r="J47" s="4" t="str">
        <f>IF(I47&gt;=92,"VZM",IF(I47&gt;=88,"ZM",IF(I47&gt;=84,"SM",IF(I47&gt;=80,"BM","Bez"))))</f>
        <v>ZM</v>
      </c>
      <c r="K47" s="4" t="s">
        <v>15</v>
      </c>
    </row>
    <row r="48" spans="1:11" x14ac:dyDescent="0.25">
      <c r="A48" s="2">
        <v>20</v>
      </c>
      <c r="B48" s="3" t="s">
        <v>283</v>
      </c>
      <c r="C48" s="6" t="str">
        <f>VLOOKUP(B48, Vystavovatel!$B$1:$J$796,5,FALSE)</f>
        <v>Vrbové</v>
      </c>
      <c r="D48" s="3" t="s">
        <v>40</v>
      </c>
      <c r="E48" s="4" t="s">
        <v>22</v>
      </c>
      <c r="F48" s="4" t="s">
        <v>234</v>
      </c>
      <c r="G48" s="4" t="s">
        <v>28</v>
      </c>
      <c r="H48" s="4" t="s">
        <v>24</v>
      </c>
      <c r="I48" s="5">
        <v>88.67</v>
      </c>
      <c r="J48" s="4" t="str">
        <f>IF(I48&gt;=92,"VZM",IF(I48&gt;=88,"ZM",IF(I48&gt;=84,"SM",IF(I48&gt;=80,"BM","Bez"))))</f>
        <v>ZM</v>
      </c>
      <c r="K48" s="4" t="s">
        <v>15</v>
      </c>
    </row>
    <row r="49" spans="1:11" x14ac:dyDescent="0.25">
      <c r="A49" s="2">
        <v>35</v>
      </c>
      <c r="B49" s="3" t="s">
        <v>138</v>
      </c>
      <c r="C49" s="6" t="str">
        <f>VLOOKUP(B49, Vystavovatel!$B$1:$J$796,5,FALSE)</f>
        <v>Svätý Jur</v>
      </c>
      <c r="D49" s="3" t="s">
        <v>51</v>
      </c>
      <c r="E49" s="4" t="s">
        <v>11</v>
      </c>
      <c r="F49" s="4" t="s">
        <v>39</v>
      </c>
      <c r="G49" s="4" t="s">
        <v>33</v>
      </c>
      <c r="H49" s="4" t="s">
        <v>14</v>
      </c>
      <c r="I49" s="5">
        <v>88.5</v>
      </c>
      <c r="J49" s="4" t="str">
        <f>IF(I49&gt;=92,"VZM",IF(I49&gt;=88,"ZM",IF(I49&gt;=84,"SM",IF(I49&gt;=80,"BM","Bez"))))</f>
        <v>ZM</v>
      </c>
      <c r="K49" s="4" t="s">
        <v>15</v>
      </c>
    </row>
    <row r="50" spans="1:11" x14ac:dyDescent="0.25">
      <c r="A50" s="2">
        <v>304</v>
      </c>
      <c r="B50" s="3" t="s">
        <v>278</v>
      </c>
      <c r="C50" s="6" t="str">
        <f>VLOOKUP(B50, Vystavovatel!$B$1:$J$796,5,FALSE)</f>
        <v>Trnava</v>
      </c>
      <c r="D50" s="3" t="s">
        <v>38</v>
      </c>
      <c r="E50" s="4" t="s">
        <v>22</v>
      </c>
      <c r="F50" s="4" t="s">
        <v>234</v>
      </c>
      <c r="G50" s="4" t="s">
        <v>33</v>
      </c>
      <c r="H50" s="4" t="s">
        <v>14</v>
      </c>
      <c r="I50" s="5">
        <v>88.5</v>
      </c>
      <c r="J50" s="4" t="str">
        <f>IF(I50&gt;=92,"VZM",IF(I50&gt;=88,"ZM",IF(I50&gt;=84,"SM",IF(I50&gt;=80,"BM","Bez"))))</f>
        <v>ZM</v>
      </c>
      <c r="K50" s="4" t="s">
        <v>15</v>
      </c>
    </row>
    <row r="51" spans="1:11" x14ac:dyDescent="0.25">
      <c r="A51" s="2">
        <v>433</v>
      </c>
      <c r="B51" s="3" t="s">
        <v>26</v>
      </c>
      <c r="C51" s="6" t="str">
        <f>VLOOKUP(B51, Vystavovatel!$B$1:$J$796,5,FALSE)</f>
        <v>Nitrianske Hrnčiarovce</v>
      </c>
      <c r="D51" s="3" t="s">
        <v>27</v>
      </c>
      <c r="E51" s="4" t="s">
        <v>22</v>
      </c>
      <c r="F51" s="4" t="s">
        <v>12</v>
      </c>
      <c r="G51" s="4" t="s">
        <v>28</v>
      </c>
      <c r="H51" s="4" t="s">
        <v>24</v>
      </c>
      <c r="I51" s="5">
        <v>88.33</v>
      </c>
      <c r="J51" s="4" t="str">
        <f>IF(I51&gt;=92,"VZM",IF(I51&gt;=88,"ZM",IF(I51&gt;=84,"SM",IF(I51&gt;=80,"BM","Bez"))))</f>
        <v>ZM</v>
      </c>
      <c r="K51" s="4" t="s">
        <v>29</v>
      </c>
    </row>
    <row r="52" spans="1:11" x14ac:dyDescent="0.25">
      <c r="A52" s="2">
        <v>230</v>
      </c>
      <c r="B52" s="3" t="s">
        <v>56</v>
      </c>
      <c r="C52" s="6" t="str">
        <f>VLOOKUP(B52, Vystavovatel!$B$1:$J$796,5,FALSE)</f>
        <v>Veľké Zálužie</v>
      </c>
      <c r="D52" s="3" t="s">
        <v>57</v>
      </c>
      <c r="E52" s="4" t="s">
        <v>22</v>
      </c>
      <c r="F52" s="4" t="s">
        <v>12</v>
      </c>
      <c r="G52" s="4" t="s">
        <v>28</v>
      </c>
      <c r="H52" s="4" t="s">
        <v>24</v>
      </c>
      <c r="I52" s="5">
        <v>88.33</v>
      </c>
      <c r="J52" s="4" t="str">
        <f>IF(I52&gt;=92,"VZM",IF(I52&gt;=88,"ZM",IF(I52&gt;=84,"SM",IF(I52&gt;=80,"BM","Bez"))))</f>
        <v>ZM</v>
      </c>
      <c r="K52" s="4" t="s">
        <v>15</v>
      </c>
    </row>
    <row r="53" spans="1:11" x14ac:dyDescent="0.25">
      <c r="A53" s="2">
        <v>243</v>
      </c>
      <c r="B53" s="3" t="s">
        <v>78</v>
      </c>
      <c r="C53" s="6" t="str">
        <f>VLOOKUP(B53, Vystavovatel!$B$1:$J$796,5,FALSE)</f>
        <v>Boleráz</v>
      </c>
      <c r="D53" s="3" t="s">
        <v>62</v>
      </c>
      <c r="E53" s="4" t="s">
        <v>11</v>
      </c>
      <c r="F53" s="4" t="s">
        <v>12</v>
      </c>
      <c r="G53" s="4" t="s">
        <v>28</v>
      </c>
      <c r="H53" s="4" t="s">
        <v>24</v>
      </c>
      <c r="I53" s="5">
        <v>88.33</v>
      </c>
      <c r="J53" s="4" t="str">
        <f>IF(I53&gt;=92,"VZM",IF(I53&gt;=88,"ZM",IF(I53&gt;=84,"SM",IF(I53&gt;=80,"BM","Bez"))))</f>
        <v>ZM</v>
      </c>
      <c r="K53" s="4" t="s">
        <v>15</v>
      </c>
    </row>
    <row r="54" spans="1:11" x14ac:dyDescent="0.25">
      <c r="A54" s="2">
        <v>406</v>
      </c>
      <c r="B54" s="3" t="s">
        <v>85</v>
      </c>
      <c r="C54" s="6" t="str">
        <f>VLOOKUP(B54, Vystavovatel!$B$1:$J$796,5,FALSE)</f>
        <v>Tomášov</v>
      </c>
      <c r="D54" s="3" t="s">
        <v>87</v>
      </c>
      <c r="E54" s="4" t="s">
        <v>22</v>
      </c>
      <c r="F54" s="4" t="s">
        <v>32</v>
      </c>
      <c r="G54" s="4" t="s">
        <v>28</v>
      </c>
      <c r="H54" s="4" t="s">
        <v>24</v>
      </c>
      <c r="I54" s="5">
        <v>88.33</v>
      </c>
      <c r="J54" s="4" t="str">
        <f>IF(I54&gt;=92,"VZM",IF(I54&gt;=88,"ZM",IF(I54&gt;=84,"SM",IF(I54&gt;=80,"BM","Bez"))))</f>
        <v>ZM</v>
      </c>
      <c r="K54" s="4" t="s">
        <v>15</v>
      </c>
    </row>
    <row r="55" spans="1:11" x14ac:dyDescent="0.25">
      <c r="A55" s="2">
        <v>203</v>
      </c>
      <c r="B55" s="3" t="s">
        <v>98</v>
      </c>
      <c r="C55" s="6" t="str">
        <f>VLOOKUP(B55, Vystavovatel!$B$1:$J$796,5,FALSE)</f>
        <v>Zeleneč</v>
      </c>
      <c r="D55" s="3" t="s">
        <v>36</v>
      </c>
      <c r="E55" s="4" t="s">
        <v>11</v>
      </c>
      <c r="F55" s="4" t="s">
        <v>39</v>
      </c>
      <c r="G55" s="4" t="s">
        <v>33</v>
      </c>
      <c r="H55" s="4" t="s">
        <v>14</v>
      </c>
      <c r="I55" s="5">
        <v>88.33</v>
      </c>
      <c r="J55" s="4" t="str">
        <f>IF(I55&gt;=92,"VZM",IF(I55&gt;=88,"ZM",IF(I55&gt;=84,"SM",IF(I55&gt;=80,"BM","Bez"))))</f>
        <v>ZM</v>
      </c>
      <c r="K55" s="4" t="s">
        <v>15</v>
      </c>
    </row>
    <row r="56" spans="1:11" x14ac:dyDescent="0.25">
      <c r="A56" s="2">
        <v>269</v>
      </c>
      <c r="B56" s="3" t="s">
        <v>113</v>
      </c>
      <c r="C56" s="6" t="str">
        <f>VLOOKUP(B56, Vystavovatel!$B$1:$J$796,5,FALSE)</f>
        <v>Sereď</v>
      </c>
      <c r="D56" s="3" t="s">
        <v>10</v>
      </c>
      <c r="E56" s="4" t="s">
        <v>22</v>
      </c>
      <c r="F56" s="4" t="s">
        <v>15</v>
      </c>
      <c r="G56" s="4" t="s">
        <v>114</v>
      </c>
      <c r="H56" s="4" t="s">
        <v>14</v>
      </c>
      <c r="I56" s="5">
        <v>88.33</v>
      </c>
      <c r="J56" s="4" t="str">
        <f>IF(I56&gt;=92,"VZM",IF(I56&gt;=88,"ZM",IF(I56&gt;=84,"SM",IF(I56&gt;=80,"BM","Bez"))))</f>
        <v>ZM</v>
      </c>
      <c r="K56" s="4" t="s">
        <v>116</v>
      </c>
    </row>
    <row r="57" spans="1:11" x14ac:dyDescent="0.25">
      <c r="A57" s="2">
        <v>270</v>
      </c>
      <c r="B57" s="3" t="s">
        <v>113</v>
      </c>
      <c r="C57" s="6" t="str">
        <f>VLOOKUP(B57, Vystavovatel!$B$1:$J$796,5,FALSE)</f>
        <v>Sereď</v>
      </c>
      <c r="D57" s="3" t="s">
        <v>18</v>
      </c>
      <c r="E57" s="4" t="s">
        <v>22</v>
      </c>
      <c r="F57" s="4" t="s">
        <v>15</v>
      </c>
      <c r="G57" s="4" t="s">
        <v>114</v>
      </c>
      <c r="H57" s="4" t="s">
        <v>19</v>
      </c>
      <c r="I57" s="5">
        <v>88.33</v>
      </c>
      <c r="J57" s="4" t="str">
        <f>IF(I57&gt;=92,"VZM",IF(I57&gt;=88,"ZM",IF(I57&gt;=84,"SM",IF(I57&gt;=80,"BM","Bez"))))</f>
        <v>ZM</v>
      </c>
      <c r="K57" s="4" t="s">
        <v>117</v>
      </c>
    </row>
    <row r="58" spans="1:11" x14ac:dyDescent="0.25">
      <c r="A58" s="2">
        <v>435</v>
      </c>
      <c r="B58" s="3" t="s">
        <v>131</v>
      </c>
      <c r="C58" s="6" t="str">
        <f>VLOOKUP(B58, Vystavovatel!$B$1:$J$796,5,FALSE)</f>
        <v>Topoľčianky</v>
      </c>
      <c r="D58" s="3" t="s">
        <v>10</v>
      </c>
      <c r="E58" s="4" t="s">
        <v>15</v>
      </c>
      <c r="F58" s="4" t="s">
        <v>15</v>
      </c>
      <c r="G58" s="4" t="s">
        <v>114</v>
      </c>
      <c r="H58" s="4" t="s">
        <v>14</v>
      </c>
      <c r="I58" s="5">
        <v>88.33</v>
      </c>
      <c r="J58" s="4" t="str">
        <f>IF(I58&gt;=92,"VZM",IF(I58&gt;=88,"ZM",IF(I58&gt;=84,"SM",IF(I58&gt;=80,"BM","Bez"))))</f>
        <v>ZM</v>
      </c>
      <c r="K58" s="4" t="s">
        <v>133</v>
      </c>
    </row>
    <row r="59" spans="1:11" x14ac:dyDescent="0.25">
      <c r="A59" s="2">
        <v>438</v>
      </c>
      <c r="B59" s="3" t="s">
        <v>131</v>
      </c>
      <c r="C59" s="6" t="str">
        <f>VLOOKUP(B59, Vystavovatel!$B$1:$J$796,5,FALSE)</f>
        <v>Topoľčianky</v>
      </c>
      <c r="D59" s="3" t="s">
        <v>57</v>
      </c>
      <c r="E59" s="4" t="s">
        <v>132</v>
      </c>
      <c r="F59" s="4" t="s">
        <v>37</v>
      </c>
      <c r="G59" s="4" t="s">
        <v>72</v>
      </c>
      <c r="H59" s="4" t="s">
        <v>24</v>
      </c>
      <c r="I59" s="5">
        <v>88.33</v>
      </c>
      <c r="J59" s="4" t="str">
        <f>IF(I59&gt;=92,"VZM",IF(I59&gt;=88,"ZM",IF(I59&gt;=84,"SM",IF(I59&gt;=80,"BM","Bez"))))</f>
        <v>ZM</v>
      </c>
      <c r="K59" s="12" t="s">
        <v>2516</v>
      </c>
    </row>
    <row r="60" spans="1:11" x14ac:dyDescent="0.25">
      <c r="A60" s="2">
        <v>389</v>
      </c>
      <c r="B60" s="3" t="s">
        <v>141</v>
      </c>
      <c r="C60" s="6" t="str">
        <f>VLOOKUP(B60, Vystavovatel!$B$1:$J$796,5,FALSE)</f>
        <v>Hrušky, ČR</v>
      </c>
      <c r="D60" s="3" t="s">
        <v>112</v>
      </c>
      <c r="E60" s="4" t="s">
        <v>52</v>
      </c>
      <c r="F60" s="4" t="s">
        <v>12</v>
      </c>
      <c r="G60" s="4" t="s">
        <v>64</v>
      </c>
      <c r="H60" s="4" t="s">
        <v>14</v>
      </c>
      <c r="I60" s="5">
        <v>88.33</v>
      </c>
      <c r="J60" s="4" t="str">
        <f>IF(I60&gt;=92,"VZM",IF(I60&gt;=88,"ZM",IF(I60&gt;=84,"SM",IF(I60&gt;=80,"BM","Bez"))))</f>
        <v>ZM</v>
      </c>
      <c r="K60" s="4" t="s">
        <v>15</v>
      </c>
    </row>
    <row r="61" spans="1:11" x14ac:dyDescent="0.25">
      <c r="A61" s="2">
        <v>113</v>
      </c>
      <c r="B61" s="3" t="s">
        <v>163</v>
      </c>
      <c r="C61" s="6" t="str">
        <f>VLOOKUP(B61, Vystavovatel!$B$1:$J$796,5,FALSE)</f>
        <v>Križovany</v>
      </c>
      <c r="D61" s="3" t="s">
        <v>40</v>
      </c>
      <c r="E61" s="4" t="s">
        <v>60</v>
      </c>
      <c r="F61" s="4" t="s">
        <v>39</v>
      </c>
      <c r="G61" s="4" t="s">
        <v>114</v>
      </c>
      <c r="H61" s="4" t="s">
        <v>19</v>
      </c>
      <c r="I61" s="5">
        <v>88.33</v>
      </c>
      <c r="J61" s="4" t="str">
        <f>IF(I61&gt;=92,"VZM",IF(I61&gt;=88,"ZM",IF(I61&gt;=84,"SM",IF(I61&gt;=80,"BM","Bez"))))</f>
        <v>ZM</v>
      </c>
      <c r="K61" s="4" t="s">
        <v>164</v>
      </c>
    </row>
    <row r="62" spans="1:11" x14ac:dyDescent="0.25">
      <c r="A62" s="2">
        <v>3</v>
      </c>
      <c r="B62" s="3" t="s">
        <v>206</v>
      </c>
      <c r="C62" s="6" t="str">
        <f>VLOOKUP(B62, Vystavovatel!$B$1:$J$796,5,FALSE)</f>
        <v>Modra</v>
      </c>
      <c r="D62" s="3" t="s">
        <v>62</v>
      </c>
      <c r="E62" s="4" t="s">
        <v>52</v>
      </c>
      <c r="F62" s="4" t="s">
        <v>12</v>
      </c>
      <c r="G62" s="4" t="s">
        <v>28</v>
      </c>
      <c r="H62" s="4" t="s">
        <v>24</v>
      </c>
      <c r="I62" s="5">
        <v>88.33</v>
      </c>
      <c r="J62" s="4" t="str">
        <f>IF(I62&gt;=92,"VZM",IF(I62&gt;=88,"ZM",IF(I62&gt;=84,"SM",IF(I62&gt;=80,"BM","Bez"))))</f>
        <v>ZM</v>
      </c>
      <c r="K62" s="4" t="s">
        <v>15</v>
      </c>
    </row>
    <row r="63" spans="1:11" x14ac:dyDescent="0.25">
      <c r="A63" s="2">
        <v>154</v>
      </c>
      <c r="B63" s="3" t="s">
        <v>253</v>
      </c>
      <c r="C63" s="6" t="str">
        <f>VLOOKUP(B63, Vystavovatel!$B$1:$J$796,5,FALSE)</f>
        <v>Bernolákovo</v>
      </c>
      <c r="D63" s="3" t="s">
        <v>62</v>
      </c>
      <c r="E63" s="4" t="s">
        <v>22</v>
      </c>
      <c r="F63" s="4" t="s">
        <v>32</v>
      </c>
      <c r="G63" s="4" t="s">
        <v>28</v>
      </c>
      <c r="H63" s="4" t="s">
        <v>24</v>
      </c>
      <c r="I63" s="5">
        <v>88.33</v>
      </c>
      <c r="J63" s="4" t="str">
        <f>IF(I63&gt;=92,"VZM",IF(I63&gt;=88,"ZM",IF(I63&gt;=84,"SM",IF(I63&gt;=80,"BM","Bez"))))</f>
        <v>ZM</v>
      </c>
      <c r="K63" s="4" t="s">
        <v>15</v>
      </c>
    </row>
    <row r="64" spans="1:11" x14ac:dyDescent="0.25">
      <c r="A64" s="2">
        <v>231</v>
      </c>
      <c r="B64" s="3" t="s">
        <v>56</v>
      </c>
      <c r="C64" s="6" t="str">
        <f>VLOOKUP(B64, Vystavovatel!$B$1:$J$796,5,FALSE)</f>
        <v>Veľké Zálužie</v>
      </c>
      <c r="D64" s="3" t="s">
        <v>34</v>
      </c>
      <c r="E64" s="4" t="s">
        <v>22</v>
      </c>
      <c r="F64" s="4" t="s">
        <v>39</v>
      </c>
      <c r="G64" s="4" t="s">
        <v>33</v>
      </c>
      <c r="H64" s="4" t="s">
        <v>14</v>
      </c>
      <c r="I64" s="5">
        <v>88.25</v>
      </c>
      <c r="J64" s="4" t="str">
        <f>IF(I64&gt;=92,"VZM",IF(I64&gt;=88,"ZM",IF(I64&gt;=84,"SM",IF(I64&gt;=80,"BM","Bez"))))</f>
        <v>ZM</v>
      </c>
      <c r="K64" s="4" t="s">
        <v>15</v>
      </c>
    </row>
    <row r="65" spans="1:11" x14ac:dyDescent="0.25">
      <c r="A65" s="2">
        <v>168</v>
      </c>
      <c r="B65" s="3" t="s">
        <v>89</v>
      </c>
      <c r="C65" s="6" t="str">
        <f>VLOOKUP(B65, Vystavovatel!$B$1:$J$796,5,FALSE)</f>
        <v>Levice</v>
      </c>
      <c r="D65" s="3" t="s">
        <v>10</v>
      </c>
      <c r="E65" s="4" t="s">
        <v>22</v>
      </c>
      <c r="F65" s="4" t="s">
        <v>39</v>
      </c>
      <c r="G65" s="4" t="s">
        <v>33</v>
      </c>
      <c r="H65" s="4" t="s">
        <v>14</v>
      </c>
      <c r="I65" s="5">
        <v>88.25</v>
      </c>
      <c r="J65" s="4" t="str">
        <f>IF(I65&gt;=92,"VZM",IF(I65&gt;=88,"ZM",IF(I65&gt;=84,"SM",IF(I65&gt;=80,"BM","Bez"))))</f>
        <v>ZM</v>
      </c>
      <c r="K65" s="4" t="s">
        <v>90</v>
      </c>
    </row>
    <row r="66" spans="1:11" x14ac:dyDescent="0.25">
      <c r="A66" s="2">
        <v>205</v>
      </c>
      <c r="B66" s="3" t="s">
        <v>98</v>
      </c>
      <c r="C66" s="6" t="str">
        <f>VLOOKUP(B66, Vystavovatel!$B$1:$J$796,5,FALSE)</f>
        <v>Zeleneč</v>
      </c>
      <c r="D66" s="3" t="s">
        <v>51</v>
      </c>
      <c r="E66" s="4" t="s">
        <v>22</v>
      </c>
      <c r="F66" s="4" t="s">
        <v>39</v>
      </c>
      <c r="G66" s="4" t="s">
        <v>33</v>
      </c>
      <c r="H66" s="4" t="s">
        <v>14</v>
      </c>
      <c r="I66" s="5">
        <v>88.25</v>
      </c>
      <c r="J66" s="4" t="str">
        <f>IF(I66&gt;=92,"VZM",IF(I66&gt;=88,"ZM",IF(I66&gt;=84,"SM",IF(I66&gt;=80,"BM","Bez"))))</f>
        <v>ZM</v>
      </c>
      <c r="K66" s="4" t="s">
        <v>15</v>
      </c>
    </row>
    <row r="67" spans="1:11" x14ac:dyDescent="0.25">
      <c r="A67" s="2">
        <v>180</v>
      </c>
      <c r="B67" s="3" t="s">
        <v>162</v>
      </c>
      <c r="C67" s="6" t="str">
        <f>VLOOKUP(B67, Vystavovatel!$B$1:$J$796,5,FALSE)</f>
        <v>Hrádek, ČR</v>
      </c>
      <c r="D67" s="3" t="s">
        <v>66</v>
      </c>
      <c r="E67" s="4" t="s">
        <v>11</v>
      </c>
      <c r="F67" s="4" t="s">
        <v>39</v>
      </c>
      <c r="G67" s="4" t="s">
        <v>33</v>
      </c>
      <c r="H67" s="4" t="s">
        <v>14</v>
      </c>
      <c r="I67" s="5">
        <v>88.25</v>
      </c>
      <c r="J67" s="4" t="str">
        <f>IF(I67&gt;=92,"VZM",IF(I67&gt;=88,"ZM",IF(I67&gt;=84,"SM",IF(I67&gt;=80,"BM","Bez"))))</f>
        <v>ZM</v>
      </c>
      <c r="K67" s="4" t="s">
        <v>15</v>
      </c>
    </row>
    <row r="68" spans="1:11" x14ac:dyDescent="0.25">
      <c r="A68" s="2">
        <v>171</v>
      </c>
      <c r="B68" s="3" t="s">
        <v>182</v>
      </c>
      <c r="C68" s="6" t="str">
        <f>VLOOKUP(B68, Vystavovatel!$B$1:$J$796,5,FALSE)</f>
        <v>Křídlůvky, ČR</v>
      </c>
      <c r="D68" s="3" t="s">
        <v>38</v>
      </c>
      <c r="E68" s="4" t="s">
        <v>11</v>
      </c>
      <c r="F68" s="4" t="s">
        <v>39</v>
      </c>
      <c r="G68" s="4" t="s">
        <v>64</v>
      </c>
      <c r="H68" s="4" t="s">
        <v>14</v>
      </c>
      <c r="I68" s="5">
        <v>88.25</v>
      </c>
      <c r="J68" s="4" t="str">
        <f>IF(I68&gt;=92,"VZM",IF(I68&gt;=88,"ZM",IF(I68&gt;=84,"SM",IF(I68&gt;=80,"BM","Bez"))))</f>
        <v>ZM</v>
      </c>
      <c r="K68" s="4" t="s">
        <v>15</v>
      </c>
    </row>
    <row r="69" spans="1:11" x14ac:dyDescent="0.25">
      <c r="A69" s="2">
        <v>21</v>
      </c>
      <c r="B69" s="3" t="s">
        <v>283</v>
      </c>
      <c r="C69" s="6" t="str">
        <f>VLOOKUP(B69, Vystavovatel!$B$1:$J$796,5,FALSE)</f>
        <v>Vrbové</v>
      </c>
      <c r="D69" s="3" t="s">
        <v>94</v>
      </c>
      <c r="E69" s="4" t="s">
        <v>22</v>
      </c>
      <c r="F69" s="4" t="s">
        <v>39</v>
      </c>
      <c r="G69" s="4" t="s">
        <v>33</v>
      </c>
      <c r="H69" s="4" t="s">
        <v>14</v>
      </c>
      <c r="I69" s="5">
        <v>88.25</v>
      </c>
      <c r="J69" s="4" t="str">
        <f>IF(I69&gt;=92,"VZM",IF(I69&gt;=88,"ZM",IF(I69&gt;=84,"SM",IF(I69&gt;=80,"BM","Bez"))))</f>
        <v>ZM</v>
      </c>
      <c r="K69" s="4" t="s">
        <v>15</v>
      </c>
    </row>
    <row r="70" spans="1:11" x14ac:dyDescent="0.25">
      <c r="A70" s="2">
        <v>283</v>
      </c>
      <c r="B70" s="3" t="s">
        <v>294</v>
      </c>
      <c r="C70" s="6" t="str">
        <f>VLOOKUP(B70, Vystavovatel!$B$1:$J$796,5,FALSE)</f>
        <v>Pezinok</v>
      </c>
      <c r="D70" s="3" t="s">
        <v>38</v>
      </c>
      <c r="E70" s="4" t="s">
        <v>52</v>
      </c>
      <c r="F70" s="4" t="s">
        <v>37</v>
      </c>
      <c r="G70" s="4" t="s">
        <v>33</v>
      </c>
      <c r="H70" s="4" t="s">
        <v>14</v>
      </c>
      <c r="I70" s="5">
        <v>88.25</v>
      </c>
      <c r="J70" s="4" t="str">
        <f>IF(I70&gt;=92,"VZM",IF(I70&gt;=88,"ZM",IF(I70&gt;=84,"SM",IF(I70&gt;=80,"BM","Bez"))))</f>
        <v>ZM</v>
      </c>
      <c r="K70" s="4" t="s">
        <v>15</v>
      </c>
    </row>
    <row r="71" spans="1:11" x14ac:dyDescent="0.25">
      <c r="A71" s="2">
        <v>366</v>
      </c>
      <c r="B71" s="3" t="s">
        <v>42</v>
      </c>
      <c r="C71" s="6" t="str">
        <f>VLOOKUP(B71, Vystavovatel!$B$1:$J$796,5,FALSE)</f>
        <v>Jarok</v>
      </c>
      <c r="D71" s="3" t="s">
        <v>43</v>
      </c>
      <c r="E71" s="4" t="s">
        <v>22</v>
      </c>
      <c r="F71" s="4" t="s">
        <v>12</v>
      </c>
      <c r="G71" s="4" t="s">
        <v>28</v>
      </c>
      <c r="H71" s="4" t="s">
        <v>24</v>
      </c>
      <c r="I71" s="5">
        <v>88</v>
      </c>
      <c r="J71" s="4" t="str">
        <f>IF(I71&gt;=92,"VZM",IF(I71&gt;=88,"ZM",IF(I71&gt;=84,"SM",IF(I71&gt;=80,"BM","Bez"))))</f>
        <v>ZM</v>
      </c>
      <c r="K71" s="4" t="s">
        <v>15</v>
      </c>
    </row>
    <row r="72" spans="1:11" x14ac:dyDescent="0.25">
      <c r="A72" s="2">
        <v>49</v>
      </c>
      <c r="B72" s="3" t="s">
        <v>48</v>
      </c>
      <c r="C72" s="6" t="str">
        <f>VLOOKUP(B72, Vystavovatel!$B$1:$J$796,5,FALSE)</f>
        <v>Bojničky</v>
      </c>
      <c r="D72" s="3" t="s">
        <v>21</v>
      </c>
      <c r="E72" s="4" t="s">
        <v>22</v>
      </c>
      <c r="F72" s="4" t="s">
        <v>12</v>
      </c>
      <c r="G72" s="4" t="s">
        <v>28</v>
      </c>
      <c r="H72" s="4" t="s">
        <v>24</v>
      </c>
      <c r="I72" s="5">
        <v>88</v>
      </c>
      <c r="J72" s="4" t="str">
        <f>IF(I72&gt;=92,"VZM",IF(I72&gt;=88,"ZM",IF(I72&gt;=84,"SM",IF(I72&gt;=80,"BM","Bez"))))</f>
        <v>ZM</v>
      </c>
      <c r="K72" s="4" t="s">
        <v>50</v>
      </c>
    </row>
    <row r="73" spans="1:11" x14ac:dyDescent="0.25">
      <c r="A73" s="2">
        <v>405</v>
      </c>
      <c r="B73" s="3" t="s">
        <v>85</v>
      </c>
      <c r="C73" s="6" t="str">
        <f>VLOOKUP(B73, Vystavovatel!$B$1:$J$796,5,FALSE)</f>
        <v>Tomášov</v>
      </c>
      <c r="D73" s="3" t="s">
        <v>21</v>
      </c>
      <c r="E73" s="4" t="s">
        <v>22</v>
      </c>
      <c r="F73" s="4" t="s">
        <v>23</v>
      </c>
      <c r="G73" s="4" t="s">
        <v>28</v>
      </c>
      <c r="H73" s="4" t="s">
        <v>24</v>
      </c>
      <c r="I73" s="5">
        <v>88</v>
      </c>
      <c r="J73" s="4" t="str">
        <f>IF(I73&gt;=92,"VZM",IF(I73&gt;=88,"ZM",IF(I73&gt;=84,"SM",IF(I73&gt;=80,"BM","Bez"))))</f>
        <v>ZM</v>
      </c>
      <c r="K73" s="4" t="s">
        <v>88</v>
      </c>
    </row>
    <row r="74" spans="1:11" x14ac:dyDescent="0.25">
      <c r="A74" s="2">
        <v>166</v>
      </c>
      <c r="B74" s="3" t="s">
        <v>89</v>
      </c>
      <c r="C74" s="6" t="str">
        <f>VLOOKUP(B74, Vystavovatel!$B$1:$J$796,5,FALSE)</f>
        <v>Levice</v>
      </c>
      <c r="D74" s="3" t="s">
        <v>18</v>
      </c>
      <c r="E74" s="4" t="s">
        <v>22</v>
      </c>
      <c r="F74" s="4" t="s">
        <v>39</v>
      </c>
      <c r="G74" s="4" t="s">
        <v>41</v>
      </c>
      <c r="H74" s="4" t="s">
        <v>19</v>
      </c>
      <c r="I74" s="5">
        <v>88</v>
      </c>
      <c r="J74" s="4" t="str">
        <f>IF(I74&gt;=92,"VZM",IF(I74&gt;=88,"ZM",IF(I74&gt;=84,"SM",IF(I74&gt;=80,"BM","Bez"))))</f>
        <v>ZM</v>
      </c>
      <c r="K74" s="4" t="s">
        <v>91</v>
      </c>
    </row>
    <row r="75" spans="1:11" x14ac:dyDescent="0.25">
      <c r="A75" s="2">
        <v>116</v>
      </c>
      <c r="B75" s="3" t="s">
        <v>106</v>
      </c>
      <c r="C75" s="6" t="str">
        <f>VLOOKUP(B75, Vystavovatel!$B$1:$J$796,5,FALSE)</f>
        <v>Križovany</v>
      </c>
      <c r="D75" s="3" t="s">
        <v>59</v>
      </c>
      <c r="E75" s="4" t="s">
        <v>11</v>
      </c>
      <c r="F75" s="4" t="s">
        <v>39</v>
      </c>
      <c r="G75" s="4" t="s">
        <v>33</v>
      </c>
      <c r="H75" s="4" t="s">
        <v>14</v>
      </c>
      <c r="I75" s="5">
        <v>88</v>
      </c>
      <c r="J75" s="4" t="str">
        <f>IF(I75&gt;=92,"VZM",IF(I75&gt;=88,"ZM",IF(I75&gt;=84,"SM",IF(I75&gt;=80,"BM","Bez"))))</f>
        <v>ZM</v>
      </c>
      <c r="K75" s="4" t="s">
        <v>15</v>
      </c>
    </row>
    <row r="76" spans="1:11" x14ac:dyDescent="0.25">
      <c r="A76" s="2">
        <v>118</v>
      </c>
      <c r="B76" s="3" t="s">
        <v>106</v>
      </c>
      <c r="C76" s="6" t="str">
        <f>VLOOKUP(B76, Vystavovatel!$B$1:$J$796,5,FALSE)</f>
        <v>Križovany</v>
      </c>
      <c r="D76" s="3" t="s">
        <v>107</v>
      </c>
      <c r="E76" s="4" t="s">
        <v>11</v>
      </c>
      <c r="F76" s="4" t="s">
        <v>39</v>
      </c>
      <c r="G76" s="4" t="s">
        <v>33</v>
      </c>
      <c r="H76" s="4" t="s">
        <v>14</v>
      </c>
      <c r="I76" s="5">
        <v>88</v>
      </c>
      <c r="J76" s="4" t="str">
        <f>IF(I76&gt;=92,"VZM",IF(I76&gt;=88,"ZM",IF(I76&gt;=84,"SM",IF(I76&gt;=80,"BM","Bez"))))</f>
        <v>ZM</v>
      </c>
      <c r="K76" s="4" t="s">
        <v>15</v>
      </c>
    </row>
    <row r="77" spans="1:11" x14ac:dyDescent="0.25">
      <c r="A77" s="2">
        <v>263</v>
      </c>
      <c r="B77" s="3" t="s">
        <v>113</v>
      </c>
      <c r="C77" s="6" t="str">
        <f>VLOOKUP(B77, Vystavovatel!$B$1:$J$796,5,FALSE)</f>
        <v>Sereď</v>
      </c>
      <c r="D77" s="3" t="s">
        <v>10</v>
      </c>
      <c r="E77" s="4" t="s">
        <v>22</v>
      </c>
      <c r="F77" s="4" t="s">
        <v>15</v>
      </c>
      <c r="G77" s="4" t="s">
        <v>114</v>
      </c>
      <c r="H77" s="4" t="s">
        <v>14</v>
      </c>
      <c r="I77" s="5">
        <v>88</v>
      </c>
      <c r="J77" s="4" t="str">
        <f>IF(I77&gt;=92,"VZM",IF(I77&gt;=88,"ZM",IF(I77&gt;=84,"SM",IF(I77&gt;=80,"BM","Bez"))))</f>
        <v>ZM</v>
      </c>
      <c r="K77" s="4" t="s">
        <v>118</v>
      </c>
    </row>
    <row r="78" spans="1:11" x14ac:dyDescent="0.25">
      <c r="A78" s="2">
        <v>451</v>
      </c>
      <c r="B78" s="3" t="s">
        <v>131</v>
      </c>
      <c r="C78" s="6" t="str">
        <f>VLOOKUP(B78, Vystavovatel!$B$1:$J$796,5,FALSE)</f>
        <v>Topoľčianky</v>
      </c>
      <c r="D78" s="3" t="s">
        <v>134</v>
      </c>
      <c r="E78" s="4" t="s">
        <v>103</v>
      </c>
      <c r="F78" s="4" t="s">
        <v>37</v>
      </c>
      <c r="G78" s="4" t="s">
        <v>28</v>
      </c>
      <c r="H78" s="4" t="s">
        <v>24</v>
      </c>
      <c r="I78" s="5">
        <v>88</v>
      </c>
      <c r="J78" s="4" t="str">
        <f>IF(I78&gt;=92,"VZM",IF(I78&gt;=88,"ZM",IF(I78&gt;=84,"SM",IF(I78&gt;=80,"BM","Bez"))))</f>
        <v>ZM</v>
      </c>
      <c r="K78" s="4" t="s">
        <v>15</v>
      </c>
    </row>
    <row r="79" spans="1:11" x14ac:dyDescent="0.25">
      <c r="A79" s="2">
        <v>55</v>
      </c>
      <c r="B79" s="3" t="s">
        <v>155</v>
      </c>
      <c r="C79" s="6" t="str">
        <f>VLOOKUP(B79, Vystavovatel!$B$1:$J$796,5,FALSE)</f>
        <v>Cífer-Jarná</v>
      </c>
      <c r="D79" s="3" t="s">
        <v>38</v>
      </c>
      <c r="E79" s="4" t="s">
        <v>11</v>
      </c>
      <c r="F79" s="4" t="s">
        <v>12</v>
      </c>
      <c r="G79" s="4" t="s">
        <v>33</v>
      </c>
      <c r="H79" s="4" t="s">
        <v>14</v>
      </c>
      <c r="I79" s="5">
        <v>88</v>
      </c>
      <c r="J79" s="4" t="str">
        <f>IF(I79&gt;=92,"VZM",IF(I79&gt;=88,"ZM",IF(I79&gt;=84,"SM",IF(I79&gt;=80,"BM","Bez"))))</f>
        <v>ZM</v>
      </c>
      <c r="K79" s="4" t="s">
        <v>15</v>
      </c>
    </row>
    <row r="80" spans="1:11" x14ac:dyDescent="0.25">
      <c r="A80" s="2">
        <v>133</v>
      </c>
      <c r="B80" s="3" t="s">
        <v>160</v>
      </c>
      <c r="C80" s="6" t="str">
        <f>VLOOKUP(B80, Vystavovatel!$B$1:$J$796,5,FALSE)</f>
        <v>Hrádek, ČR</v>
      </c>
      <c r="D80" s="3" t="s">
        <v>111</v>
      </c>
      <c r="E80" s="4" t="s">
        <v>103</v>
      </c>
      <c r="F80" s="4" t="s">
        <v>12</v>
      </c>
      <c r="G80" s="4" t="s">
        <v>72</v>
      </c>
      <c r="H80" s="4" t="s">
        <v>14</v>
      </c>
      <c r="I80" s="5">
        <v>88</v>
      </c>
      <c r="J80" s="4" t="str">
        <f>IF(I80&gt;=92,"VZM",IF(I80&gt;=88,"ZM",IF(I80&gt;=84,"SM",IF(I80&gt;=80,"BM","Bez"))))</f>
        <v>ZM</v>
      </c>
      <c r="K80" s="12" t="s">
        <v>2516</v>
      </c>
    </row>
    <row r="81" spans="1:11" x14ac:dyDescent="0.25">
      <c r="A81" s="2">
        <v>357</v>
      </c>
      <c r="B81" s="3" t="s">
        <v>181</v>
      </c>
      <c r="C81" s="6" t="str">
        <f>VLOOKUP(B81, Vystavovatel!$B$1:$J$796,5,FALSE)</f>
        <v>Horné Orešany</v>
      </c>
      <c r="D81" s="3" t="s">
        <v>82</v>
      </c>
      <c r="E81" s="4" t="s">
        <v>52</v>
      </c>
      <c r="F81" s="4" t="s">
        <v>23</v>
      </c>
      <c r="G81" s="4" t="s">
        <v>28</v>
      </c>
      <c r="H81" s="4" t="s">
        <v>24</v>
      </c>
      <c r="I81" s="5">
        <v>88</v>
      </c>
      <c r="J81" s="4" t="str">
        <f>IF(I81&gt;=92,"VZM",IF(I81&gt;=88,"ZM",IF(I81&gt;=84,"SM",IF(I81&gt;=80,"BM","Bez"))))</f>
        <v>ZM</v>
      </c>
      <c r="K81" s="4" t="s">
        <v>15</v>
      </c>
    </row>
    <row r="82" spans="1:11" x14ac:dyDescent="0.25">
      <c r="A82" s="2">
        <v>78</v>
      </c>
      <c r="B82" s="3" t="s">
        <v>183</v>
      </c>
      <c r="C82" s="6" t="str">
        <f>VLOOKUP(B82, Vystavovatel!$B$1:$J$796,5,FALSE)</f>
        <v>Zeleneč</v>
      </c>
      <c r="D82" s="3" t="s">
        <v>66</v>
      </c>
      <c r="E82" s="4" t="s">
        <v>22</v>
      </c>
      <c r="F82" s="4" t="s">
        <v>32</v>
      </c>
      <c r="G82" s="4" t="s">
        <v>13</v>
      </c>
      <c r="H82" s="4" t="s">
        <v>14</v>
      </c>
      <c r="I82" s="5">
        <v>88</v>
      </c>
      <c r="J82" s="4" t="str">
        <f>IF(I82&gt;=92,"VZM",IF(I82&gt;=88,"ZM",IF(I82&gt;=84,"SM",IF(I82&gt;=80,"BM","Bez"))))</f>
        <v>ZM</v>
      </c>
      <c r="K82" s="4" t="s">
        <v>15</v>
      </c>
    </row>
    <row r="83" spans="1:11" x14ac:dyDescent="0.25">
      <c r="A83" s="2">
        <v>296</v>
      </c>
      <c r="B83" s="3" t="s">
        <v>187</v>
      </c>
      <c r="C83" s="6" t="str">
        <f>VLOOKUP(B83, Vystavovatel!$B$1:$J$796,5,FALSE)</f>
        <v>Abrahám</v>
      </c>
      <c r="D83" s="3" t="s">
        <v>57</v>
      </c>
      <c r="E83" s="4" t="s">
        <v>22</v>
      </c>
      <c r="F83" s="4" t="s">
        <v>12</v>
      </c>
      <c r="G83" s="4" t="s">
        <v>28</v>
      </c>
      <c r="H83" s="4" t="s">
        <v>24</v>
      </c>
      <c r="I83" s="5">
        <v>88</v>
      </c>
      <c r="J83" s="4" t="str">
        <f>IF(I83&gt;=92,"VZM",IF(I83&gt;=88,"ZM",IF(I83&gt;=84,"SM",IF(I83&gt;=80,"BM","Bez"))))</f>
        <v>ZM</v>
      </c>
      <c r="K83" s="4" t="s">
        <v>15</v>
      </c>
    </row>
    <row r="84" spans="1:11" x14ac:dyDescent="0.25">
      <c r="A84" s="2">
        <v>85</v>
      </c>
      <c r="B84" s="3" t="s">
        <v>191</v>
      </c>
      <c r="C84" s="6" t="str">
        <f>VLOOKUP(B84, Vystavovatel!$B$1:$J$796,5,FALSE)</f>
        <v>Častá</v>
      </c>
      <c r="D84" s="3" t="s">
        <v>51</v>
      </c>
      <c r="E84" s="4" t="s">
        <v>22</v>
      </c>
      <c r="F84" s="4" t="s">
        <v>39</v>
      </c>
      <c r="G84" s="4" t="s">
        <v>33</v>
      </c>
      <c r="H84" s="4" t="s">
        <v>14</v>
      </c>
      <c r="I84" s="5">
        <v>88</v>
      </c>
      <c r="J84" s="4" t="str">
        <f>IF(I84&gt;=92,"VZM",IF(I84&gt;=88,"ZM",IF(I84&gt;=84,"SM",IF(I84&gt;=80,"BM","Bez"))))</f>
        <v>ZM</v>
      </c>
      <c r="K84" s="4" t="s">
        <v>15</v>
      </c>
    </row>
    <row r="85" spans="1:11" x14ac:dyDescent="0.25">
      <c r="A85" s="2">
        <v>361</v>
      </c>
      <c r="B85" s="3" t="s">
        <v>203</v>
      </c>
      <c r="C85" s="6" t="str">
        <f>VLOOKUP(B85, Vystavovatel!$B$1:$J$796,5,FALSE)</f>
        <v>Trnava</v>
      </c>
      <c r="D85" s="3" t="s">
        <v>66</v>
      </c>
      <c r="E85" s="4" t="s">
        <v>22</v>
      </c>
      <c r="F85" s="4" t="s">
        <v>39</v>
      </c>
      <c r="G85" s="4" t="s">
        <v>33</v>
      </c>
      <c r="H85" s="4" t="s">
        <v>14</v>
      </c>
      <c r="I85" s="5">
        <v>88</v>
      </c>
      <c r="J85" s="4" t="str">
        <f>IF(I85&gt;=92,"VZM",IF(I85&gt;=88,"ZM",IF(I85&gt;=84,"SM",IF(I85&gt;=80,"BM","Bez"))))</f>
        <v>ZM</v>
      </c>
      <c r="K85" s="4" t="s">
        <v>15</v>
      </c>
    </row>
    <row r="86" spans="1:11" x14ac:dyDescent="0.25">
      <c r="A86" s="2">
        <v>362</v>
      </c>
      <c r="B86" s="3" t="s">
        <v>203</v>
      </c>
      <c r="C86" s="6" t="str">
        <f>VLOOKUP(B86, Vystavovatel!$B$1:$J$796,5,FALSE)</f>
        <v>Trnava</v>
      </c>
      <c r="D86" s="3" t="s">
        <v>205</v>
      </c>
      <c r="E86" s="4" t="s">
        <v>22</v>
      </c>
      <c r="F86" s="4" t="s">
        <v>39</v>
      </c>
      <c r="G86" s="4" t="s">
        <v>64</v>
      </c>
      <c r="H86" s="4" t="s">
        <v>14</v>
      </c>
      <c r="I86" s="5">
        <v>88</v>
      </c>
      <c r="J86" s="4" t="str">
        <f>IF(I86&gt;=92,"VZM",IF(I86&gt;=88,"ZM",IF(I86&gt;=84,"SM",IF(I86&gt;=80,"BM","Bez"))))</f>
        <v>ZM</v>
      </c>
      <c r="K86" s="4" t="s">
        <v>15</v>
      </c>
    </row>
    <row r="87" spans="1:11" x14ac:dyDescent="0.25">
      <c r="A87" s="2">
        <v>1</v>
      </c>
      <c r="B87" s="3" t="s">
        <v>206</v>
      </c>
      <c r="C87" s="6" t="str">
        <f>VLOOKUP(B87, Vystavovatel!$B$1:$J$796,5,FALSE)</f>
        <v>Modra</v>
      </c>
      <c r="D87" s="3" t="s">
        <v>73</v>
      </c>
      <c r="E87" s="4" t="s">
        <v>103</v>
      </c>
      <c r="F87" s="4" t="s">
        <v>12</v>
      </c>
      <c r="G87" s="4" t="s">
        <v>28</v>
      </c>
      <c r="H87" s="4" t="s">
        <v>24</v>
      </c>
      <c r="I87" s="5">
        <v>88</v>
      </c>
      <c r="J87" s="4" t="str">
        <f>IF(I87&gt;=92,"VZM",IF(I87&gt;=88,"ZM",IF(I87&gt;=84,"SM",IF(I87&gt;=80,"BM","Bez"))))</f>
        <v>ZM</v>
      </c>
      <c r="K87" s="4" t="s">
        <v>15</v>
      </c>
    </row>
    <row r="88" spans="1:11" x14ac:dyDescent="0.25">
      <c r="A88" s="2">
        <v>89</v>
      </c>
      <c r="B88" s="3" t="s">
        <v>206</v>
      </c>
      <c r="C88" s="6" t="str">
        <f>VLOOKUP(B88, Vystavovatel!$B$1:$J$796,5,FALSE)</f>
        <v>Modra</v>
      </c>
      <c r="D88" s="3" t="s">
        <v>10</v>
      </c>
      <c r="E88" s="4" t="s">
        <v>22</v>
      </c>
      <c r="F88" s="4" t="s">
        <v>39</v>
      </c>
      <c r="G88" s="4" t="s">
        <v>114</v>
      </c>
      <c r="H88" s="4" t="s">
        <v>14</v>
      </c>
      <c r="I88" s="5">
        <v>88</v>
      </c>
      <c r="J88" s="4" t="str">
        <f>IF(I88&gt;=92,"VZM",IF(I88&gt;=88,"ZM",IF(I88&gt;=84,"SM",IF(I88&gt;=80,"BM","Bez"))))</f>
        <v>ZM</v>
      </c>
      <c r="K88" s="4" t="s">
        <v>207</v>
      </c>
    </row>
    <row r="89" spans="1:11" x14ac:dyDescent="0.25">
      <c r="A89" s="2">
        <v>401</v>
      </c>
      <c r="B89" s="3" t="s">
        <v>220</v>
      </c>
      <c r="C89" s="6" t="str">
        <f>VLOOKUP(B89, Vystavovatel!$B$1:$J$796,5,FALSE)</f>
        <v>Hrádek, ČR</v>
      </c>
      <c r="D89" s="3" t="s">
        <v>31</v>
      </c>
      <c r="E89" s="4" t="s">
        <v>11</v>
      </c>
      <c r="F89" s="4" t="s">
        <v>39</v>
      </c>
      <c r="G89" s="4" t="s">
        <v>33</v>
      </c>
      <c r="H89" s="4" t="s">
        <v>14</v>
      </c>
      <c r="I89" s="5">
        <v>88</v>
      </c>
      <c r="J89" s="4" t="str">
        <f>IF(I89&gt;=92,"VZM",IF(I89&gt;=88,"ZM",IF(I89&gt;=84,"SM",IF(I89&gt;=80,"BM","Bez"))))</f>
        <v>ZM</v>
      </c>
      <c r="K89" s="4" t="s">
        <v>15</v>
      </c>
    </row>
    <row r="90" spans="1:11" x14ac:dyDescent="0.25">
      <c r="A90" s="2">
        <v>41</v>
      </c>
      <c r="B90" s="3" t="s">
        <v>232</v>
      </c>
      <c r="C90" s="6" t="str">
        <f>VLOOKUP(B90, Vystavovatel!$B$1:$J$796,5,FALSE)</f>
        <v>Nemčiňany</v>
      </c>
      <c r="D90" s="3" t="s">
        <v>135</v>
      </c>
      <c r="E90" s="4" t="s">
        <v>60</v>
      </c>
      <c r="F90" s="4" t="s">
        <v>39</v>
      </c>
      <c r="G90" s="4" t="s">
        <v>33</v>
      </c>
      <c r="H90" s="4" t="s">
        <v>14</v>
      </c>
      <c r="I90" s="5">
        <v>88</v>
      </c>
      <c r="J90" s="4" t="str">
        <f>IF(I90&gt;=92,"VZM",IF(I90&gt;=88,"ZM",IF(I90&gt;=84,"SM",IF(I90&gt;=80,"BM","Bez"))))</f>
        <v>ZM</v>
      </c>
      <c r="K90" s="4" t="s">
        <v>15</v>
      </c>
    </row>
    <row r="91" spans="1:11" x14ac:dyDescent="0.25">
      <c r="A91" s="2">
        <v>414</v>
      </c>
      <c r="B91" s="3" t="s">
        <v>233</v>
      </c>
      <c r="C91" s="6" t="str">
        <f>VLOOKUP(B91, Vystavovatel!$B$1:$J$796,5,FALSE)</f>
        <v>Suchá nad Parnou</v>
      </c>
      <c r="D91" s="3" t="s">
        <v>38</v>
      </c>
      <c r="E91" s="4" t="s">
        <v>22</v>
      </c>
      <c r="F91" s="4" t="s">
        <v>39</v>
      </c>
      <c r="G91" s="4" t="s">
        <v>53</v>
      </c>
      <c r="H91" s="4" t="s">
        <v>14</v>
      </c>
      <c r="I91" s="5">
        <v>88</v>
      </c>
      <c r="J91" s="4" t="str">
        <f>IF(I91&gt;=92,"VZM",IF(I91&gt;=88,"ZM",IF(I91&gt;=84,"SM",IF(I91&gt;=80,"BM","Bez"))))</f>
        <v>ZM</v>
      </c>
      <c r="K91" s="4" t="s">
        <v>15</v>
      </c>
    </row>
    <row r="92" spans="1:11" x14ac:dyDescent="0.25">
      <c r="A92" s="2">
        <v>371</v>
      </c>
      <c r="B92" s="3" t="s">
        <v>239</v>
      </c>
      <c r="C92" s="6" t="str">
        <f>VLOOKUP(B92, Vystavovatel!$B$1:$J$796,5,FALSE)</f>
        <v>Viničné</v>
      </c>
      <c r="D92" s="3" t="s">
        <v>21</v>
      </c>
      <c r="E92" s="4" t="s">
        <v>52</v>
      </c>
      <c r="F92" s="4" t="s">
        <v>37</v>
      </c>
      <c r="G92" s="4" t="s">
        <v>28</v>
      </c>
      <c r="H92" s="4" t="s">
        <v>24</v>
      </c>
      <c r="I92" s="5">
        <v>88</v>
      </c>
      <c r="J92" s="4" t="str">
        <f>IF(I92&gt;=92,"VZM",IF(I92&gt;=88,"ZM",IF(I92&gt;=84,"SM",IF(I92&gt;=80,"BM","Bez"))))</f>
        <v>ZM</v>
      </c>
      <c r="K92" s="4" t="s">
        <v>240</v>
      </c>
    </row>
    <row r="93" spans="1:11" x14ac:dyDescent="0.25">
      <c r="A93" s="2">
        <v>375</v>
      </c>
      <c r="B93" s="3" t="s">
        <v>239</v>
      </c>
      <c r="C93" s="6" t="str">
        <f>VLOOKUP(B93, Vystavovatel!$B$1:$J$796,5,FALSE)</f>
        <v>Viničné</v>
      </c>
      <c r="D93" s="3" t="s">
        <v>111</v>
      </c>
      <c r="E93" s="4" t="s">
        <v>52</v>
      </c>
      <c r="F93" s="4" t="s">
        <v>12</v>
      </c>
      <c r="G93" s="4" t="s">
        <v>13</v>
      </c>
      <c r="H93" s="4" t="s">
        <v>14</v>
      </c>
      <c r="I93" s="5">
        <v>88</v>
      </c>
      <c r="J93" s="4" t="str">
        <f>IF(I93&gt;=92,"VZM",IF(I93&gt;=88,"ZM",IF(I93&gt;=84,"SM",IF(I93&gt;=80,"BM","Bez"))))</f>
        <v>ZM</v>
      </c>
      <c r="K93" s="4" t="s">
        <v>15</v>
      </c>
    </row>
    <row r="94" spans="1:11" x14ac:dyDescent="0.25">
      <c r="A94" s="2">
        <v>107</v>
      </c>
      <c r="B94" s="3" t="s">
        <v>241</v>
      </c>
      <c r="C94" s="6" t="str">
        <f>VLOOKUP(B94, Vystavovatel!$B$1:$J$796,5,FALSE)</f>
        <v>Malé Vozokany</v>
      </c>
      <c r="D94" s="3" t="s">
        <v>87</v>
      </c>
      <c r="E94" s="4" t="s">
        <v>22</v>
      </c>
      <c r="F94" s="4" t="s">
        <v>37</v>
      </c>
      <c r="G94" s="4" t="s">
        <v>28</v>
      </c>
      <c r="H94" s="4" t="s">
        <v>24</v>
      </c>
      <c r="I94" s="5">
        <v>88</v>
      </c>
      <c r="J94" s="4" t="str">
        <f>IF(I94&gt;=92,"VZM",IF(I94&gt;=88,"ZM",IF(I94&gt;=84,"SM",IF(I94&gt;=80,"BM","Bez"))))</f>
        <v>ZM</v>
      </c>
      <c r="K94" s="4" t="s">
        <v>15</v>
      </c>
    </row>
    <row r="95" spans="1:11" x14ac:dyDescent="0.25">
      <c r="A95" s="2">
        <v>446</v>
      </c>
      <c r="B95" s="3" t="s">
        <v>247</v>
      </c>
      <c r="C95" s="6" t="str">
        <f>VLOOKUP(B95, Vystavovatel!$B$1:$J$796,5,FALSE)</f>
        <v>Zeleneč</v>
      </c>
      <c r="D95" s="3" t="s">
        <v>73</v>
      </c>
      <c r="E95" s="4" t="s">
        <v>22</v>
      </c>
      <c r="F95" s="4" t="s">
        <v>12</v>
      </c>
      <c r="G95" s="4" t="s">
        <v>28</v>
      </c>
      <c r="H95" s="4" t="s">
        <v>24</v>
      </c>
      <c r="I95" s="5">
        <v>88</v>
      </c>
      <c r="J95" s="4" t="str">
        <f>IF(I95&gt;=92,"VZM",IF(I95&gt;=88,"ZM",IF(I95&gt;=84,"SM",IF(I95&gt;=80,"BM","Bez"))))</f>
        <v>ZM</v>
      </c>
      <c r="K95" s="4" t="s">
        <v>15</v>
      </c>
    </row>
    <row r="96" spans="1:11" x14ac:dyDescent="0.25">
      <c r="A96" s="2">
        <v>43</v>
      </c>
      <c r="B96" s="3" t="s">
        <v>249</v>
      </c>
      <c r="C96" s="6" t="str">
        <f>VLOOKUP(B96, Vystavovatel!$B$1:$J$796,5,FALSE)</f>
        <v>Svätý Jur</v>
      </c>
      <c r="D96" s="3" t="s">
        <v>40</v>
      </c>
      <c r="E96" s="4" t="s">
        <v>22</v>
      </c>
      <c r="F96" s="4" t="s">
        <v>39</v>
      </c>
      <c r="G96" s="4" t="s">
        <v>41</v>
      </c>
      <c r="H96" s="4" t="s">
        <v>19</v>
      </c>
      <c r="I96" s="5">
        <v>88</v>
      </c>
      <c r="J96" s="4" t="str">
        <f>IF(I96&gt;=92,"VZM",IF(I96&gt;=88,"ZM",IF(I96&gt;=84,"SM",IF(I96&gt;=80,"BM","Bez"))))</f>
        <v>ZM</v>
      </c>
      <c r="K96" s="4" t="s">
        <v>15</v>
      </c>
    </row>
    <row r="97" spans="1:12" x14ac:dyDescent="0.25">
      <c r="A97" s="2">
        <v>338</v>
      </c>
      <c r="B97" s="3" t="s">
        <v>263</v>
      </c>
      <c r="C97" s="6" t="str">
        <f>VLOOKUP(B97, Vystavovatel!$B$1:$J$796,5,FALSE)</f>
        <v>Dechtice</v>
      </c>
      <c r="D97" s="3" t="s">
        <v>59</v>
      </c>
      <c r="E97" s="4" t="s">
        <v>22</v>
      </c>
      <c r="F97" s="4" t="s">
        <v>39</v>
      </c>
      <c r="G97" s="4" t="s">
        <v>64</v>
      </c>
      <c r="H97" s="4" t="s">
        <v>14</v>
      </c>
      <c r="I97" s="5">
        <v>88</v>
      </c>
      <c r="J97" s="4" t="str">
        <f>IF(I97&gt;=92,"VZM",IF(I97&gt;=88,"ZM",IF(I97&gt;=84,"SM",IF(I97&gt;=80,"BM","Bez"))))</f>
        <v>ZM</v>
      </c>
      <c r="K97" s="4" t="s">
        <v>15</v>
      </c>
    </row>
    <row r="98" spans="1:12" x14ac:dyDescent="0.25">
      <c r="A98" s="2">
        <v>252</v>
      </c>
      <c r="B98" s="3" t="s">
        <v>266</v>
      </c>
      <c r="C98" s="6" t="str">
        <f>VLOOKUP(B98, Vystavovatel!$B$1:$J$796,5,FALSE)</f>
        <v>Zeleneč</v>
      </c>
      <c r="D98" s="3" t="s">
        <v>55</v>
      </c>
      <c r="E98" s="4" t="s">
        <v>52</v>
      </c>
      <c r="F98" s="4" t="s">
        <v>32</v>
      </c>
      <c r="G98" s="4" t="s">
        <v>28</v>
      </c>
      <c r="H98" s="4" t="s">
        <v>24</v>
      </c>
      <c r="I98" s="5">
        <v>88</v>
      </c>
      <c r="J98" s="4" t="str">
        <f>IF(I98&gt;=92,"VZM",IF(I98&gt;=88,"ZM",IF(I98&gt;=84,"SM",IF(I98&gt;=80,"BM","Bez"))))</f>
        <v>ZM</v>
      </c>
      <c r="K98" s="12" t="s">
        <v>2511</v>
      </c>
    </row>
    <row r="99" spans="1:12" x14ac:dyDescent="0.25">
      <c r="A99" s="2">
        <v>186</v>
      </c>
      <c r="B99" s="3" t="s">
        <v>269</v>
      </c>
      <c r="C99" s="6" t="str">
        <f>VLOOKUP(B99, Vystavovatel!$B$1:$J$796,5,FALSE)</f>
        <v>Veľký Biel</v>
      </c>
      <c r="D99" s="3" t="s">
        <v>62</v>
      </c>
      <c r="E99" s="4" t="s">
        <v>52</v>
      </c>
      <c r="F99" s="4" t="s">
        <v>37</v>
      </c>
      <c r="G99" s="4" t="s">
        <v>28</v>
      </c>
      <c r="H99" s="4" t="s">
        <v>24</v>
      </c>
      <c r="I99" s="5">
        <v>88</v>
      </c>
      <c r="J99" s="4" t="str">
        <f>IF(I99&gt;=92,"VZM",IF(I99&gt;=88,"ZM",IF(I99&gt;=84,"SM",IF(I99&gt;=80,"BM","Bez"))))</f>
        <v>ZM</v>
      </c>
      <c r="K99" s="4" t="s">
        <v>15</v>
      </c>
    </row>
    <row r="100" spans="1:12" x14ac:dyDescent="0.25">
      <c r="A100" s="2">
        <v>73</v>
      </c>
      <c r="B100" s="3" t="s">
        <v>271</v>
      </c>
      <c r="C100" s="6" t="str">
        <f>VLOOKUP(B100, Vystavovatel!$B$1:$J$796,5,FALSE)</f>
        <v>Vinohrady nad Váhom</v>
      </c>
      <c r="D100" s="3" t="s">
        <v>66</v>
      </c>
      <c r="E100" s="4" t="s">
        <v>52</v>
      </c>
      <c r="F100" s="4" t="s">
        <v>39</v>
      </c>
      <c r="G100" s="4" t="s">
        <v>33</v>
      </c>
      <c r="H100" s="4" t="s">
        <v>14</v>
      </c>
      <c r="I100" s="5">
        <v>88</v>
      </c>
      <c r="J100" s="4" t="str">
        <f>IF(I100&gt;=92,"VZM",IF(I100&gt;=88,"ZM",IF(I100&gt;=84,"SM",IF(I100&gt;=80,"BM","Bez"))))</f>
        <v>ZM</v>
      </c>
      <c r="K100" s="4" t="s">
        <v>15</v>
      </c>
    </row>
    <row r="101" spans="1:12" x14ac:dyDescent="0.25">
      <c r="A101" s="2">
        <v>25</v>
      </c>
      <c r="B101" s="3" t="s">
        <v>285</v>
      </c>
      <c r="C101" s="6" t="str">
        <f>VLOOKUP(B101, Vystavovatel!$B$1:$J$796,5,FALSE)</f>
        <v>Veľký Kýr</v>
      </c>
      <c r="D101" s="3" t="s">
        <v>21</v>
      </c>
      <c r="E101" s="4" t="s">
        <v>22</v>
      </c>
      <c r="F101" s="4" t="s">
        <v>37</v>
      </c>
      <c r="G101" s="4" t="s">
        <v>28</v>
      </c>
      <c r="H101" s="4" t="s">
        <v>24</v>
      </c>
      <c r="I101" s="5">
        <v>88</v>
      </c>
      <c r="J101" s="4" t="str">
        <f>IF(I101&gt;=92,"VZM",IF(I101&gt;=88,"ZM",IF(I101&gt;=84,"SM",IF(I101&gt;=80,"BM","Bez"))))</f>
        <v>ZM</v>
      </c>
      <c r="K101" s="4" t="s">
        <v>286</v>
      </c>
    </row>
    <row r="102" spans="1:12" x14ac:dyDescent="0.25">
      <c r="A102" s="2">
        <v>450</v>
      </c>
      <c r="B102" s="3" t="s">
        <v>294</v>
      </c>
      <c r="C102" s="6" t="str">
        <f>VLOOKUP(B102, Vystavovatel!$B$1:$J$796,5,FALSE)</f>
        <v>Pezinok</v>
      </c>
      <c r="D102" s="3" t="s">
        <v>36</v>
      </c>
      <c r="E102" s="4" t="s">
        <v>22</v>
      </c>
      <c r="F102" s="4" t="s">
        <v>37</v>
      </c>
      <c r="G102" s="4" t="s">
        <v>64</v>
      </c>
      <c r="H102" s="4" t="s">
        <v>14</v>
      </c>
      <c r="I102" s="5">
        <v>88</v>
      </c>
      <c r="J102" s="4" t="str">
        <f>IF(I102&gt;=92,"VZM",IF(I102&gt;=88,"ZM",IF(I102&gt;=84,"SM",IF(I102&gt;=80,"BM","Bez"))))</f>
        <v>ZM</v>
      </c>
      <c r="K102" s="4" t="s">
        <v>15</v>
      </c>
    </row>
    <row r="103" spans="1:12" x14ac:dyDescent="0.25">
      <c r="A103" s="2">
        <v>179</v>
      </c>
      <c r="B103" s="3" t="s">
        <v>162</v>
      </c>
      <c r="C103" s="6" t="str">
        <f>VLOOKUP(B103, Vystavovatel!$B$1:$J$796,5,FALSE)</f>
        <v>Hrádek, ČR</v>
      </c>
      <c r="D103" s="3" t="s">
        <v>31</v>
      </c>
      <c r="E103" s="4" t="s">
        <v>11</v>
      </c>
      <c r="F103" s="4" t="s">
        <v>39</v>
      </c>
      <c r="G103" s="4" t="s">
        <v>33</v>
      </c>
      <c r="H103" s="4" t="s">
        <v>14</v>
      </c>
      <c r="I103" s="5">
        <v>88</v>
      </c>
      <c r="J103" s="4" t="str">
        <f>IF(I103&gt;=92,"VZM",IF(I103&gt;=88,"ZM",IF(I103&gt;=84,"SM",IF(I103&gt;=80,"BM","Bez"))))</f>
        <v>ZM</v>
      </c>
      <c r="K103" s="4" t="s">
        <v>15</v>
      </c>
      <c r="L103" s="5">
        <v>87.75</v>
      </c>
    </row>
    <row r="104" spans="1:12" x14ac:dyDescent="0.25">
      <c r="A104" s="2">
        <v>193</v>
      </c>
      <c r="B104" s="3" t="s">
        <v>280</v>
      </c>
      <c r="C104" s="6" t="str">
        <f>VLOOKUP(B104, Vystavovatel!$B$1:$J$796,5,FALSE)</f>
        <v>Čajkov</v>
      </c>
      <c r="D104" s="3" t="s">
        <v>38</v>
      </c>
      <c r="E104" s="4" t="s">
        <v>22</v>
      </c>
      <c r="F104" s="4" t="s">
        <v>39</v>
      </c>
      <c r="G104" s="4" t="s">
        <v>33</v>
      </c>
      <c r="H104" s="4" t="s">
        <v>14</v>
      </c>
      <c r="I104" s="5">
        <v>88</v>
      </c>
      <c r="J104" s="4" t="str">
        <f>IF(I104&gt;=92,"VZM",IF(I104&gt;=88,"ZM",IF(I104&gt;=84,"SM",IF(I104&gt;=80,"BM","Bez"))))</f>
        <v>ZM</v>
      </c>
      <c r="K104" s="4" t="s">
        <v>15</v>
      </c>
      <c r="L104" s="5">
        <v>87.75</v>
      </c>
    </row>
    <row r="105" spans="1:12" x14ac:dyDescent="0.25">
      <c r="A105" s="2">
        <v>333</v>
      </c>
      <c r="B105" s="3" t="s">
        <v>228</v>
      </c>
      <c r="C105" s="6" t="str">
        <f>VLOOKUP(B105, Vystavovatel!$B$1:$J$796,5,FALSE)</f>
        <v>Ružindol</v>
      </c>
      <c r="D105" s="3" t="s">
        <v>10</v>
      </c>
      <c r="E105" s="4" t="s">
        <v>22</v>
      </c>
      <c r="F105" s="4" t="s">
        <v>23</v>
      </c>
      <c r="G105" s="4" t="s">
        <v>13</v>
      </c>
      <c r="H105" s="4" t="s">
        <v>14</v>
      </c>
      <c r="I105" s="5">
        <v>88</v>
      </c>
      <c r="J105" s="4" t="str">
        <f>IF(I105&gt;=92,"VZM",IF(I105&gt;=88,"ZM",IF(I105&gt;=84,"SM",IF(I105&gt;=80,"BM","Bez"))))</f>
        <v>ZM</v>
      </c>
      <c r="K105" s="4" t="s">
        <v>229</v>
      </c>
      <c r="L105" s="5">
        <v>87.67</v>
      </c>
    </row>
    <row r="106" spans="1:12" x14ac:dyDescent="0.25">
      <c r="A106" s="2">
        <v>399</v>
      </c>
      <c r="B106" s="3" t="s">
        <v>262</v>
      </c>
      <c r="C106" s="6" t="str">
        <f>VLOOKUP(B106, Vystavovatel!$B$1:$J$796,5,FALSE)</f>
        <v>Hrušky, ČR</v>
      </c>
      <c r="D106" s="3" t="s">
        <v>43</v>
      </c>
      <c r="E106" s="4" t="s">
        <v>22</v>
      </c>
      <c r="F106" s="4" t="s">
        <v>12</v>
      </c>
      <c r="G106" s="4" t="s">
        <v>28</v>
      </c>
      <c r="H106" s="4" t="s">
        <v>24</v>
      </c>
      <c r="I106" s="5">
        <v>88</v>
      </c>
      <c r="J106" s="4" t="str">
        <f>IF(I106&gt;=92,"VZM",IF(I106&gt;=88,"ZM",IF(I106&gt;=84,"SM",IF(I106&gt;=80,"BM","Bez"))))</f>
        <v>ZM</v>
      </c>
      <c r="K106" s="4" t="s">
        <v>15</v>
      </c>
      <c r="L106" s="5">
        <v>87.67</v>
      </c>
    </row>
    <row r="107" spans="1:12" x14ac:dyDescent="0.25">
      <c r="A107" s="2">
        <v>101</v>
      </c>
      <c r="B107" s="3" t="s">
        <v>264</v>
      </c>
      <c r="C107" s="6" t="str">
        <f>VLOOKUP(B107, Vystavovatel!$B$1:$J$796,5,FALSE)</f>
        <v>Svätý Jur</v>
      </c>
      <c r="D107" s="3" t="s">
        <v>130</v>
      </c>
      <c r="E107" s="4" t="s">
        <v>22</v>
      </c>
      <c r="F107" s="4" t="s">
        <v>12</v>
      </c>
      <c r="G107" s="4" t="s">
        <v>13</v>
      </c>
      <c r="H107" s="4" t="s">
        <v>14</v>
      </c>
      <c r="I107" s="5">
        <v>88</v>
      </c>
      <c r="J107" s="4" t="str">
        <f>IF(I107&gt;=92,"VZM",IF(I107&gt;=88,"ZM",IF(I107&gt;=84,"SM",IF(I107&gt;=80,"BM","Bez"))))</f>
        <v>ZM</v>
      </c>
      <c r="K107" s="4" t="s">
        <v>265</v>
      </c>
      <c r="L107" s="5">
        <v>87.67</v>
      </c>
    </row>
    <row r="108" spans="1:12" x14ac:dyDescent="0.25">
      <c r="A108" s="2">
        <v>44</v>
      </c>
      <c r="B108" s="3" t="s">
        <v>249</v>
      </c>
      <c r="C108" s="6" t="str">
        <f>VLOOKUP(B108, Vystavovatel!$B$1:$J$796,5,FALSE)</f>
        <v>Svätý Jur</v>
      </c>
      <c r="D108" s="3" t="s">
        <v>66</v>
      </c>
      <c r="E108" s="4" t="s">
        <v>22</v>
      </c>
      <c r="F108" s="4" t="s">
        <v>12</v>
      </c>
      <c r="G108" s="4" t="s">
        <v>33</v>
      </c>
      <c r="H108" s="4" t="s">
        <v>14</v>
      </c>
      <c r="I108" s="5">
        <v>87.5</v>
      </c>
      <c r="J108" s="4" t="str">
        <f>IF(I108&gt;=92,"VZM",IF(I108&gt;=88,"ZM",IF(I108&gt;=84,"SM",IF(I108&gt;=80,"BM","Bez"))))</f>
        <v>SM</v>
      </c>
      <c r="K108" s="4" t="s">
        <v>250</v>
      </c>
    </row>
    <row r="109" spans="1:12" x14ac:dyDescent="0.25">
      <c r="A109" s="2">
        <v>238</v>
      </c>
      <c r="B109" s="3" t="s">
        <v>108</v>
      </c>
      <c r="C109" s="6" t="str">
        <f>VLOOKUP(B109, Vystavovatel!$B$1:$J$796,5,FALSE)</f>
        <v>Hrušky, ČR</v>
      </c>
      <c r="D109" s="3" t="s">
        <v>109</v>
      </c>
      <c r="E109" s="4" t="s">
        <v>22</v>
      </c>
      <c r="F109" s="4" t="s">
        <v>37</v>
      </c>
      <c r="G109" s="4" t="s">
        <v>28</v>
      </c>
      <c r="H109" s="4" t="s">
        <v>24</v>
      </c>
      <c r="I109" s="5">
        <v>87.33</v>
      </c>
      <c r="J109" s="4" t="str">
        <f>IF(I109&gt;=92,"VZM",IF(I109&gt;=88,"ZM",IF(I109&gt;=84,"SM",IF(I109&gt;=80,"BM","Bez"))))</f>
        <v>SM</v>
      </c>
      <c r="K109" s="4" t="s">
        <v>15</v>
      </c>
    </row>
    <row r="110" spans="1:12" x14ac:dyDescent="0.25">
      <c r="A110" s="2">
        <v>146</v>
      </c>
      <c r="B110" s="3" t="s">
        <v>136</v>
      </c>
      <c r="C110" s="6" t="str">
        <f>VLOOKUP(B110, Vystavovatel!$B$1:$J$796,5,FALSE)</f>
        <v>Báb</v>
      </c>
      <c r="D110" s="3" t="s">
        <v>38</v>
      </c>
      <c r="E110" s="4" t="s">
        <v>132</v>
      </c>
      <c r="F110" s="4" t="s">
        <v>32</v>
      </c>
      <c r="G110" s="4" t="s">
        <v>72</v>
      </c>
      <c r="H110" s="4" t="s">
        <v>15</v>
      </c>
      <c r="I110" s="5">
        <v>87.33</v>
      </c>
      <c r="J110" s="4" t="str">
        <f>IF(I110&gt;=92,"VZM",IF(I110&gt;=88,"ZM",IF(I110&gt;=84,"SM",IF(I110&gt;=80,"BM","Bez"))))</f>
        <v>SM</v>
      </c>
      <c r="K110" s="12" t="s">
        <v>2516</v>
      </c>
    </row>
    <row r="111" spans="1:12" x14ac:dyDescent="0.25">
      <c r="A111" s="2">
        <v>217</v>
      </c>
      <c r="B111" s="3" t="s">
        <v>156</v>
      </c>
      <c r="C111" s="6" t="str">
        <f>VLOOKUP(B111, Vystavovatel!$B$1:$J$796,5,FALSE)</f>
        <v>Veľký Biel</v>
      </c>
      <c r="D111" s="3" t="s">
        <v>135</v>
      </c>
      <c r="E111" s="4" t="s">
        <v>22</v>
      </c>
      <c r="F111" s="4" t="s">
        <v>39</v>
      </c>
      <c r="G111" s="4" t="s">
        <v>53</v>
      </c>
      <c r="H111" s="4" t="s">
        <v>14</v>
      </c>
      <c r="I111" s="5">
        <v>87.33</v>
      </c>
      <c r="J111" s="4" t="str">
        <f>IF(I111&gt;=92,"VZM",IF(I111&gt;=88,"ZM",IF(I111&gt;=84,"SM",IF(I111&gt;=80,"BM","Bez"))))</f>
        <v>SM</v>
      </c>
      <c r="K111" s="4" t="s">
        <v>15</v>
      </c>
    </row>
    <row r="112" spans="1:12" x14ac:dyDescent="0.25">
      <c r="A112" s="2">
        <v>335</v>
      </c>
      <c r="B112" s="3" t="s">
        <v>228</v>
      </c>
      <c r="C112" s="6" t="str">
        <f>VLOOKUP(B112, Vystavovatel!$B$1:$J$796,5,FALSE)</f>
        <v>Ružindol</v>
      </c>
      <c r="D112" s="3" t="s">
        <v>62</v>
      </c>
      <c r="E112" s="4" t="s">
        <v>22</v>
      </c>
      <c r="F112" s="4" t="s">
        <v>196</v>
      </c>
      <c r="G112" s="4" t="s">
        <v>28</v>
      </c>
      <c r="H112" s="4" t="s">
        <v>24</v>
      </c>
      <c r="I112" s="5">
        <v>87.33</v>
      </c>
      <c r="J112" s="4" t="str">
        <f>IF(I112&gt;=92,"VZM",IF(I112&gt;=88,"ZM",IF(I112&gt;=84,"SM",IF(I112&gt;=80,"BM","Bez"))))</f>
        <v>SM</v>
      </c>
      <c r="K112" s="4" t="s">
        <v>15</v>
      </c>
    </row>
    <row r="113" spans="1:11" x14ac:dyDescent="0.25">
      <c r="A113" s="2">
        <v>324</v>
      </c>
      <c r="B113" s="3" t="s">
        <v>276</v>
      </c>
      <c r="C113" s="6" t="str">
        <f>VLOOKUP(B113, Vystavovatel!$B$1:$J$796,5,FALSE)</f>
        <v>Klasov</v>
      </c>
      <c r="D113" s="3" t="s">
        <v>62</v>
      </c>
      <c r="E113" s="4" t="s">
        <v>22</v>
      </c>
      <c r="F113" s="4" t="s">
        <v>12</v>
      </c>
      <c r="G113" s="4" t="s">
        <v>28</v>
      </c>
      <c r="H113" s="4" t="s">
        <v>24</v>
      </c>
      <c r="I113" s="5">
        <v>87.33</v>
      </c>
      <c r="J113" s="4" t="str">
        <f>IF(I113&gt;=92,"VZM",IF(I113&gt;=88,"ZM",IF(I113&gt;=84,"SM",IF(I113&gt;=80,"BM","Bez"))))</f>
        <v>SM</v>
      </c>
      <c r="K113" s="4" t="s">
        <v>15</v>
      </c>
    </row>
    <row r="114" spans="1:11" x14ac:dyDescent="0.25">
      <c r="A114" s="2">
        <v>28</v>
      </c>
      <c r="B114" s="3" t="s">
        <v>285</v>
      </c>
      <c r="C114" s="6" t="str">
        <f>VLOOKUP(B114, Vystavovatel!$B$1:$J$796,5,FALSE)</f>
        <v>Veľký Kýr</v>
      </c>
      <c r="D114" s="3" t="s">
        <v>18</v>
      </c>
      <c r="E114" s="4" t="s">
        <v>22</v>
      </c>
      <c r="F114" s="4" t="s">
        <v>12</v>
      </c>
      <c r="G114" s="4" t="s">
        <v>13</v>
      </c>
      <c r="H114" s="4" t="s">
        <v>19</v>
      </c>
      <c r="I114" s="5">
        <v>87.33</v>
      </c>
      <c r="J114" s="4" t="str">
        <f>IF(I114&gt;=92,"VZM",IF(I114&gt;=88,"ZM",IF(I114&gt;=84,"SM",IF(I114&gt;=80,"BM","Bez"))))</f>
        <v>SM</v>
      </c>
      <c r="K114" s="4" t="s">
        <v>287</v>
      </c>
    </row>
    <row r="115" spans="1:11" x14ac:dyDescent="0.25">
      <c r="A115" s="2">
        <v>102</v>
      </c>
      <c r="B115" s="3" t="s">
        <v>92</v>
      </c>
      <c r="C115" s="6" t="str">
        <f>VLOOKUP(B115, Vystavovatel!$B$1:$J$796,5,FALSE)</f>
        <v>Nemčiňany</v>
      </c>
      <c r="D115" s="3" t="s">
        <v>66</v>
      </c>
      <c r="E115" s="4" t="s">
        <v>60</v>
      </c>
      <c r="F115" s="4" t="s">
        <v>39</v>
      </c>
      <c r="G115" s="4" t="s">
        <v>33</v>
      </c>
      <c r="H115" s="4" t="s">
        <v>14</v>
      </c>
      <c r="I115" s="5">
        <v>87.25</v>
      </c>
      <c r="J115" s="4" t="str">
        <f>IF(I115&gt;=92,"VZM",IF(I115&gt;=88,"ZM",IF(I115&gt;=84,"SM",IF(I115&gt;=80,"BM","Bez"))))</f>
        <v>SM</v>
      </c>
      <c r="K115" s="4" t="s">
        <v>15</v>
      </c>
    </row>
    <row r="116" spans="1:11" x14ac:dyDescent="0.25">
      <c r="A116" s="2">
        <v>178</v>
      </c>
      <c r="B116" s="3" t="s">
        <v>9</v>
      </c>
      <c r="C116" s="6" t="str">
        <f>VLOOKUP(B116, Vystavovatel!$B$1:$J$796,5,FALSE)</f>
        <v>Devín</v>
      </c>
      <c r="D116" s="3" t="s">
        <v>10</v>
      </c>
      <c r="E116" s="4" t="s">
        <v>11</v>
      </c>
      <c r="F116" s="4" t="s">
        <v>12</v>
      </c>
      <c r="G116" s="4" t="s">
        <v>13</v>
      </c>
      <c r="H116" s="4" t="s">
        <v>14</v>
      </c>
      <c r="I116" s="5">
        <v>87</v>
      </c>
      <c r="J116" s="4" t="str">
        <f>IF(I116&gt;=92,"VZM",IF(I116&gt;=88,"ZM",IF(I116&gt;=84,"SM",IF(I116&gt;=80,"BM","Bez"))))</f>
        <v>SM</v>
      </c>
      <c r="K116" s="4" t="s">
        <v>16</v>
      </c>
    </row>
    <row r="117" spans="1:11" x14ac:dyDescent="0.25">
      <c r="A117" s="2">
        <v>181</v>
      </c>
      <c r="B117" s="3" t="s">
        <v>162</v>
      </c>
      <c r="C117" s="6" t="str">
        <f>VLOOKUP(B117, Vystavovatel!$B$1:$J$796,5,FALSE)</f>
        <v>Hrádek, ČR</v>
      </c>
      <c r="D117" s="3" t="s">
        <v>111</v>
      </c>
      <c r="E117" s="4" t="s">
        <v>103</v>
      </c>
      <c r="F117" s="4" t="s">
        <v>39</v>
      </c>
      <c r="G117" s="4" t="s">
        <v>72</v>
      </c>
      <c r="H117" s="4" t="s">
        <v>14</v>
      </c>
      <c r="I117" s="5">
        <v>87</v>
      </c>
      <c r="J117" s="4" t="str">
        <f>IF(I117&gt;=92,"VZM",IF(I117&gt;=88,"ZM",IF(I117&gt;=84,"SM",IF(I117&gt;=80,"BM","Bez"))))</f>
        <v>SM</v>
      </c>
      <c r="K117" s="12" t="s">
        <v>2516</v>
      </c>
    </row>
    <row r="118" spans="1:11" x14ac:dyDescent="0.25">
      <c r="A118" s="2">
        <v>87</v>
      </c>
      <c r="B118" s="3" t="s">
        <v>191</v>
      </c>
      <c r="C118" s="6" t="str">
        <f>VLOOKUP(B118, Vystavovatel!$B$1:$J$796,5,FALSE)</f>
        <v>Častá</v>
      </c>
      <c r="D118" s="3" t="s">
        <v>55</v>
      </c>
      <c r="E118" s="4" t="s">
        <v>22</v>
      </c>
      <c r="F118" s="4" t="s">
        <v>39</v>
      </c>
      <c r="G118" s="4" t="s">
        <v>41</v>
      </c>
      <c r="H118" s="4" t="s">
        <v>19</v>
      </c>
      <c r="I118" s="5">
        <v>87</v>
      </c>
      <c r="J118" s="4" t="str">
        <f>IF(I118&gt;=92,"VZM",IF(I118&gt;=88,"ZM",IF(I118&gt;=84,"SM",IF(I118&gt;=80,"BM","Bez"))))</f>
        <v>SM</v>
      </c>
      <c r="K118" s="4" t="s">
        <v>15</v>
      </c>
    </row>
    <row r="119" spans="1:11" x14ac:dyDescent="0.25">
      <c r="A119" s="2">
        <v>187</v>
      </c>
      <c r="B119" s="3" t="s">
        <v>259</v>
      </c>
      <c r="C119" s="6" t="str">
        <f>VLOOKUP(B119, Vystavovatel!$B$1:$J$796,5,FALSE)</f>
        <v>Bratislava-Devín</v>
      </c>
      <c r="D119" s="3" t="s">
        <v>21</v>
      </c>
      <c r="E119" s="4" t="s">
        <v>11</v>
      </c>
      <c r="F119" s="4" t="s">
        <v>37</v>
      </c>
      <c r="G119" s="4" t="s">
        <v>13</v>
      </c>
      <c r="H119" s="4" t="s">
        <v>24</v>
      </c>
      <c r="I119" s="5">
        <v>87</v>
      </c>
      <c r="J119" s="4" t="str">
        <f>IF(I119&gt;=92,"VZM",IF(I119&gt;=88,"ZM",IF(I119&gt;=84,"SM",IF(I119&gt;=80,"BM","Bez"))))</f>
        <v>SM</v>
      </c>
      <c r="K119" s="4" t="s">
        <v>260</v>
      </c>
    </row>
    <row r="120" spans="1:11" x14ac:dyDescent="0.25">
      <c r="A120" s="2">
        <v>300</v>
      </c>
      <c r="B120" s="3" t="s">
        <v>278</v>
      </c>
      <c r="C120" s="6" t="str">
        <f>VLOOKUP(B120, Vystavovatel!$B$1:$J$796,5,FALSE)</f>
        <v>Trnava</v>
      </c>
      <c r="D120" s="3" t="s">
        <v>62</v>
      </c>
      <c r="E120" s="4" t="s">
        <v>22</v>
      </c>
      <c r="F120" s="4" t="s">
        <v>12</v>
      </c>
      <c r="G120" s="4" t="s">
        <v>28</v>
      </c>
      <c r="H120" s="4" t="s">
        <v>24</v>
      </c>
      <c r="I120" s="5">
        <v>87</v>
      </c>
      <c r="J120" s="4" t="str">
        <f>IF(I120&gt;=92,"VZM",IF(I120&gt;=88,"ZM",IF(I120&gt;=84,"SM",IF(I120&gt;=80,"BM","Bez"))))</f>
        <v>SM</v>
      </c>
      <c r="K120" s="4" t="s">
        <v>15</v>
      </c>
    </row>
    <row r="121" spans="1:11" x14ac:dyDescent="0.25">
      <c r="A121" s="2">
        <v>409</v>
      </c>
      <c r="B121" s="3" t="s">
        <v>85</v>
      </c>
      <c r="C121" s="6" t="str">
        <f>VLOOKUP(B121, Vystavovatel!$B$1:$J$796,5,FALSE)</f>
        <v>Tomášov</v>
      </c>
      <c r="D121" s="3" t="s">
        <v>55</v>
      </c>
      <c r="E121" s="4" t="s">
        <v>22</v>
      </c>
      <c r="F121" s="4" t="s">
        <v>32</v>
      </c>
      <c r="G121" s="4" t="s">
        <v>28</v>
      </c>
      <c r="H121" s="4" t="s">
        <v>24</v>
      </c>
      <c r="I121" s="5">
        <v>86.67</v>
      </c>
      <c r="J121" s="4" t="str">
        <f>IF(I121&gt;=92,"VZM",IF(I121&gt;=88,"ZM",IF(I121&gt;=84,"SM",IF(I121&gt;=80,"BM","Bez"))))</f>
        <v>SM</v>
      </c>
      <c r="K121" s="4" t="s">
        <v>15</v>
      </c>
    </row>
    <row r="122" spans="1:11" x14ac:dyDescent="0.25">
      <c r="A122" s="2">
        <v>264</v>
      </c>
      <c r="B122" s="3" t="s">
        <v>113</v>
      </c>
      <c r="C122" s="6" t="str">
        <f>VLOOKUP(B122, Vystavovatel!$B$1:$J$796,5,FALSE)</f>
        <v>Sereď</v>
      </c>
      <c r="D122" s="3" t="s">
        <v>10</v>
      </c>
      <c r="E122" s="4" t="s">
        <v>22</v>
      </c>
      <c r="F122" s="4" t="s">
        <v>15</v>
      </c>
      <c r="G122" s="4" t="s">
        <v>114</v>
      </c>
      <c r="H122" s="4" t="s">
        <v>14</v>
      </c>
      <c r="I122" s="5">
        <v>86.67</v>
      </c>
      <c r="J122" s="4" t="str">
        <f>IF(I122&gt;=92,"VZM",IF(I122&gt;=88,"ZM",IF(I122&gt;=84,"SM",IF(I122&gt;=80,"BM","Bez"))))</f>
        <v>SM</v>
      </c>
      <c r="K122" s="4" t="s">
        <v>119</v>
      </c>
    </row>
    <row r="123" spans="1:11" x14ac:dyDescent="0.25">
      <c r="A123" s="2">
        <v>443</v>
      </c>
      <c r="B123" s="3" t="s">
        <v>131</v>
      </c>
      <c r="C123" s="6" t="str">
        <f>VLOOKUP(B123, Vystavovatel!$B$1:$J$796,5,FALSE)</f>
        <v>Topoľčianky</v>
      </c>
      <c r="D123" s="3" t="s">
        <v>40</v>
      </c>
      <c r="E123" s="4" t="s">
        <v>11</v>
      </c>
      <c r="F123" s="4" t="s">
        <v>39</v>
      </c>
      <c r="G123" s="4" t="s">
        <v>41</v>
      </c>
      <c r="H123" s="4" t="s">
        <v>19</v>
      </c>
      <c r="I123" s="5">
        <v>86.67</v>
      </c>
      <c r="J123" s="4" t="str">
        <f>IF(I123&gt;=92,"VZM",IF(I123&gt;=88,"ZM",IF(I123&gt;=84,"SM",IF(I123&gt;=80,"BM","Bez"))))</f>
        <v>SM</v>
      </c>
      <c r="K123" s="4" t="s">
        <v>15</v>
      </c>
    </row>
    <row r="124" spans="1:11" x14ac:dyDescent="0.25">
      <c r="A124" s="2">
        <v>13</v>
      </c>
      <c r="B124" s="3" t="s">
        <v>139</v>
      </c>
      <c r="C124" s="6" t="str">
        <f>VLOOKUP(B124, Vystavovatel!$B$1:$J$796,5,FALSE)</f>
        <v>Budmerice</v>
      </c>
      <c r="D124" s="3" t="s">
        <v>62</v>
      </c>
      <c r="E124" s="4" t="s">
        <v>22</v>
      </c>
      <c r="F124" s="4" t="s">
        <v>39</v>
      </c>
      <c r="G124" s="4" t="s">
        <v>28</v>
      </c>
      <c r="H124" s="4" t="s">
        <v>24</v>
      </c>
      <c r="I124" s="5">
        <v>86.67</v>
      </c>
      <c r="J124" s="4" t="str">
        <f>IF(I124&gt;=92,"VZM",IF(I124&gt;=88,"ZM",IF(I124&gt;=84,"SM",IF(I124&gt;=80,"BM","Bez"))))</f>
        <v>SM</v>
      </c>
      <c r="K124" s="4" t="s">
        <v>15</v>
      </c>
    </row>
    <row r="125" spans="1:11" x14ac:dyDescent="0.25">
      <c r="A125" s="2">
        <v>318</v>
      </c>
      <c r="B125" s="3" t="s">
        <v>171</v>
      </c>
      <c r="C125" s="6" t="str">
        <f>VLOOKUP(B125, Vystavovatel!$B$1:$J$796,5,FALSE)</f>
        <v>Veľký Krtíš</v>
      </c>
      <c r="D125" s="3" t="s">
        <v>44</v>
      </c>
      <c r="E125" s="4" t="s">
        <v>22</v>
      </c>
      <c r="F125" s="4" t="s">
        <v>39</v>
      </c>
      <c r="G125" s="4" t="s">
        <v>28</v>
      </c>
      <c r="H125" s="4" t="s">
        <v>24</v>
      </c>
      <c r="I125" s="5">
        <v>86.67</v>
      </c>
      <c r="J125" s="4" t="str">
        <f>IF(I125&gt;=92,"VZM",IF(I125&gt;=88,"ZM",IF(I125&gt;=84,"SM",IF(I125&gt;=80,"BM","Bez"))))</f>
        <v>SM</v>
      </c>
      <c r="K125" s="4" t="s">
        <v>15</v>
      </c>
    </row>
    <row r="126" spans="1:11" x14ac:dyDescent="0.25">
      <c r="A126" s="2">
        <v>305</v>
      </c>
      <c r="B126" s="3" t="s">
        <v>278</v>
      </c>
      <c r="C126" s="6" t="str">
        <f>VLOOKUP(B126, Vystavovatel!$B$1:$J$796,5,FALSE)</f>
        <v>Trnava</v>
      </c>
      <c r="D126" s="3" t="s">
        <v>40</v>
      </c>
      <c r="E126" s="4" t="s">
        <v>22</v>
      </c>
      <c r="F126" s="4" t="s">
        <v>196</v>
      </c>
      <c r="G126" s="4" t="s">
        <v>28</v>
      </c>
      <c r="H126" s="4" t="s">
        <v>24</v>
      </c>
      <c r="I126" s="5">
        <v>86.67</v>
      </c>
      <c r="J126" s="4" t="str">
        <f>IF(I126&gt;=92,"VZM",IF(I126&gt;=88,"ZM",IF(I126&gt;=84,"SM",IF(I126&gt;=80,"BM","Bez"))))</f>
        <v>SM</v>
      </c>
      <c r="K126" s="4" t="s">
        <v>15</v>
      </c>
    </row>
    <row r="127" spans="1:11" x14ac:dyDescent="0.25">
      <c r="A127" s="2">
        <v>280</v>
      </c>
      <c r="B127" s="3" t="s">
        <v>294</v>
      </c>
      <c r="C127" s="6" t="str">
        <f>VLOOKUP(B127, Vystavovatel!$B$1:$J$796,5,FALSE)</f>
        <v>Pezinok</v>
      </c>
      <c r="D127" s="3" t="s">
        <v>57</v>
      </c>
      <c r="E127" s="4" t="s">
        <v>11</v>
      </c>
      <c r="F127" s="4" t="s">
        <v>37</v>
      </c>
      <c r="G127" s="4" t="s">
        <v>28</v>
      </c>
      <c r="H127" s="4" t="s">
        <v>24</v>
      </c>
      <c r="I127" s="5">
        <v>86.67</v>
      </c>
      <c r="J127" s="4" t="str">
        <f>IF(I127&gt;=92,"VZM",IF(I127&gt;=88,"ZM",IF(I127&gt;=84,"SM",IF(I127&gt;=80,"BM","Bez"))))</f>
        <v>SM</v>
      </c>
      <c r="K127" s="4" t="s">
        <v>15</v>
      </c>
    </row>
    <row r="128" spans="1:11" x14ac:dyDescent="0.25">
      <c r="A128" s="2">
        <v>31</v>
      </c>
      <c r="B128" s="3" t="s">
        <v>138</v>
      </c>
      <c r="C128" s="6" t="str">
        <f>VLOOKUP(B128, Vystavovatel!$B$1:$J$796,5,FALSE)</f>
        <v>Svätý Jur</v>
      </c>
      <c r="D128" s="3" t="s">
        <v>111</v>
      </c>
      <c r="E128" s="4" t="s">
        <v>52</v>
      </c>
      <c r="F128" s="4" t="s">
        <v>39</v>
      </c>
      <c r="G128" s="4" t="s">
        <v>33</v>
      </c>
      <c r="H128" s="4" t="s">
        <v>14</v>
      </c>
      <c r="I128" s="5">
        <v>86.5</v>
      </c>
      <c r="J128" s="4" t="str">
        <f>IF(I128&gt;=92,"VZM",IF(I128&gt;=88,"ZM",IF(I128&gt;=84,"SM",IF(I128&gt;=80,"BM","Bez"))))</f>
        <v>SM</v>
      </c>
      <c r="K128" s="4" t="s">
        <v>15</v>
      </c>
    </row>
    <row r="129" spans="1:11" x14ac:dyDescent="0.25">
      <c r="A129" s="2">
        <v>214</v>
      </c>
      <c r="B129" s="3" t="s">
        <v>193</v>
      </c>
      <c r="C129" s="6" t="str">
        <f>VLOOKUP(B129, Vystavovatel!$B$1:$J$796,5,FALSE)</f>
        <v>Sereď</v>
      </c>
      <c r="D129" s="3" t="s">
        <v>51</v>
      </c>
      <c r="E129" s="4" t="s">
        <v>22</v>
      </c>
      <c r="F129" s="4" t="s">
        <v>39</v>
      </c>
      <c r="G129" s="4" t="s">
        <v>33</v>
      </c>
      <c r="H129" s="4" t="s">
        <v>14</v>
      </c>
      <c r="I129" s="5">
        <v>86.5</v>
      </c>
      <c r="J129" s="4" t="str">
        <f>IF(I129&gt;=92,"VZM",IF(I129&gt;=88,"ZM",IF(I129&gt;=84,"SM",IF(I129&gt;=80,"BM","Bez"))))</f>
        <v>SM</v>
      </c>
      <c r="K129" s="4" t="s">
        <v>15</v>
      </c>
    </row>
    <row r="130" spans="1:11" x14ac:dyDescent="0.25">
      <c r="A130" s="2">
        <v>63</v>
      </c>
      <c r="B130" s="3" t="s">
        <v>218</v>
      </c>
      <c r="C130" s="6" t="str">
        <f>VLOOKUP(B130, Vystavovatel!$B$1:$J$796,5,FALSE)</f>
        <v>Modra-Kráľová</v>
      </c>
      <c r="D130" s="3" t="s">
        <v>66</v>
      </c>
      <c r="E130" s="4" t="s">
        <v>11</v>
      </c>
      <c r="F130" s="4" t="s">
        <v>12</v>
      </c>
      <c r="G130" s="4" t="s">
        <v>33</v>
      </c>
      <c r="H130" s="4" t="s">
        <v>14</v>
      </c>
      <c r="I130" s="5">
        <v>86.5</v>
      </c>
      <c r="J130" s="4" t="str">
        <f>IF(I130&gt;=92,"VZM",IF(I130&gt;=88,"ZM",IF(I130&gt;=84,"SM",IF(I130&gt;=80,"BM","Bez"))))</f>
        <v>SM</v>
      </c>
      <c r="K130" s="4" t="s">
        <v>15</v>
      </c>
    </row>
    <row r="131" spans="1:11" x14ac:dyDescent="0.25">
      <c r="A131" s="2">
        <v>10</v>
      </c>
      <c r="B131" s="3" t="s">
        <v>270</v>
      </c>
      <c r="C131" s="6" t="str">
        <f>VLOOKUP(B131, Vystavovatel!$B$1:$J$796,5,FALSE)</f>
        <v>Hlohovec</v>
      </c>
      <c r="D131" s="3" t="s">
        <v>38</v>
      </c>
      <c r="E131" s="4" t="s">
        <v>11</v>
      </c>
      <c r="F131" s="4" t="s">
        <v>39</v>
      </c>
      <c r="G131" s="4" t="s">
        <v>33</v>
      </c>
      <c r="H131" s="4" t="s">
        <v>14</v>
      </c>
      <c r="I131" s="5">
        <v>86.5</v>
      </c>
      <c r="J131" s="4" t="str">
        <f>IF(I131&gt;=92,"VZM",IF(I131&gt;=88,"ZM",IF(I131&gt;=84,"SM",IF(I131&gt;=80,"BM","Bez"))))</f>
        <v>SM</v>
      </c>
      <c r="K131" s="4" t="s">
        <v>15</v>
      </c>
    </row>
    <row r="132" spans="1:11" x14ac:dyDescent="0.25">
      <c r="A132" s="2">
        <v>458</v>
      </c>
      <c r="B132" s="3" t="s">
        <v>20</v>
      </c>
      <c r="C132" s="6" t="str">
        <f>VLOOKUP(B132, Vystavovatel!$B$1:$J$796,5,FALSE)</f>
        <v>Mýtne Ludany</v>
      </c>
      <c r="D132" s="3" t="s">
        <v>21</v>
      </c>
      <c r="E132" s="4" t="s">
        <v>22</v>
      </c>
      <c r="F132" s="4" t="s">
        <v>23</v>
      </c>
      <c r="G132" s="4" t="s">
        <v>13</v>
      </c>
      <c r="H132" s="4" t="s">
        <v>24</v>
      </c>
      <c r="I132" s="5">
        <v>86.33</v>
      </c>
      <c r="J132" s="4" t="str">
        <f>IF(I132&gt;=92,"VZM",IF(I132&gt;=88,"ZM",IF(I132&gt;=84,"SM",IF(I132&gt;=80,"BM","Bez"))))</f>
        <v>SM</v>
      </c>
      <c r="K132" s="4" t="s">
        <v>25</v>
      </c>
    </row>
    <row r="133" spans="1:11" x14ac:dyDescent="0.25">
      <c r="A133" s="2">
        <v>244</v>
      </c>
      <c r="B133" s="3" t="s">
        <v>78</v>
      </c>
      <c r="C133" s="6" t="str">
        <f>VLOOKUP(B133, Vystavovatel!$B$1:$J$796,5,FALSE)</f>
        <v>Boleráz</v>
      </c>
      <c r="D133" s="3" t="s">
        <v>79</v>
      </c>
      <c r="E133" s="4" t="s">
        <v>11</v>
      </c>
      <c r="F133" s="4" t="s">
        <v>12</v>
      </c>
      <c r="G133" s="4" t="s">
        <v>28</v>
      </c>
      <c r="H133" s="4" t="s">
        <v>24</v>
      </c>
      <c r="I133" s="5">
        <v>86.33</v>
      </c>
      <c r="J133" s="4" t="str">
        <f>IF(I133&gt;=92,"VZM",IF(I133&gt;=88,"ZM",IF(I133&gt;=84,"SM",IF(I133&gt;=80,"BM","Bez"))))</f>
        <v>SM</v>
      </c>
      <c r="K133" s="4" t="s">
        <v>15</v>
      </c>
    </row>
    <row r="134" spans="1:11" x14ac:dyDescent="0.25">
      <c r="A134" s="2">
        <v>103</v>
      </c>
      <c r="B134" s="3" t="s">
        <v>92</v>
      </c>
      <c r="C134" s="6" t="str">
        <f>VLOOKUP(B134, Vystavovatel!$B$1:$J$796,5,FALSE)</f>
        <v>Nemčiňany</v>
      </c>
      <c r="D134" s="3" t="s">
        <v>40</v>
      </c>
      <c r="E134" s="4" t="s">
        <v>11</v>
      </c>
      <c r="F134" s="4" t="s">
        <v>39</v>
      </c>
      <c r="G134" s="4" t="s">
        <v>41</v>
      </c>
      <c r="H134" s="4" t="s">
        <v>19</v>
      </c>
      <c r="I134" s="5">
        <v>86.33</v>
      </c>
      <c r="J134" s="4" t="str">
        <f>IF(I134&gt;=92,"VZM",IF(I134&gt;=88,"ZM",IF(I134&gt;=84,"SM",IF(I134&gt;=80,"BM","Bez"))))</f>
        <v>SM</v>
      </c>
      <c r="K134" s="12" t="s">
        <v>2510</v>
      </c>
    </row>
    <row r="135" spans="1:11" x14ac:dyDescent="0.25">
      <c r="A135" s="2">
        <v>164</v>
      </c>
      <c r="B135" s="3" t="s">
        <v>101</v>
      </c>
      <c r="C135" s="6" t="str">
        <f>VLOOKUP(B135, Vystavovatel!$B$1:$J$796,5,FALSE)</f>
        <v>Křídlůvky, ČR</v>
      </c>
      <c r="D135" s="3" t="s">
        <v>49</v>
      </c>
      <c r="E135" s="4" t="s">
        <v>52</v>
      </c>
      <c r="F135" s="4" t="s">
        <v>39</v>
      </c>
      <c r="G135" s="4" t="s">
        <v>72</v>
      </c>
      <c r="H135" s="4" t="s">
        <v>14</v>
      </c>
      <c r="I135" s="5">
        <v>86.33</v>
      </c>
      <c r="J135" s="4" t="str">
        <f>IF(I135&gt;=92,"VZM",IF(I135&gt;=88,"ZM",IF(I135&gt;=84,"SM",IF(I135&gt;=80,"BM","Bez"))))</f>
        <v>SM</v>
      </c>
      <c r="K135" s="12" t="s">
        <v>2516</v>
      </c>
    </row>
    <row r="136" spans="1:11" x14ac:dyDescent="0.25">
      <c r="A136" s="2">
        <v>259</v>
      </c>
      <c r="B136" s="3" t="s">
        <v>113</v>
      </c>
      <c r="C136" s="6" t="str">
        <f>VLOOKUP(B136, Vystavovatel!$B$1:$J$796,5,FALSE)</f>
        <v>Sereď</v>
      </c>
      <c r="D136" s="3" t="s">
        <v>10</v>
      </c>
      <c r="E136" s="4" t="s">
        <v>22</v>
      </c>
      <c r="F136" s="4" t="s">
        <v>15</v>
      </c>
      <c r="G136" s="4" t="s">
        <v>114</v>
      </c>
      <c r="H136" s="4" t="s">
        <v>14</v>
      </c>
      <c r="I136" s="5">
        <v>86.33</v>
      </c>
      <c r="J136" s="4" t="str">
        <f>IF(I136&gt;=92,"VZM",IF(I136&gt;=88,"ZM",IF(I136&gt;=84,"SM",IF(I136&gt;=80,"BM","Bez"))))</f>
        <v>SM</v>
      </c>
      <c r="K136" s="4" t="s">
        <v>120</v>
      </c>
    </row>
    <row r="137" spans="1:11" x14ac:dyDescent="0.25">
      <c r="A137" s="2">
        <v>262</v>
      </c>
      <c r="B137" s="3" t="s">
        <v>113</v>
      </c>
      <c r="C137" s="6" t="str">
        <f>VLOOKUP(B137, Vystavovatel!$B$1:$J$796,5,FALSE)</f>
        <v>Sereď</v>
      </c>
      <c r="D137" s="3" t="s">
        <v>18</v>
      </c>
      <c r="E137" s="4" t="s">
        <v>22</v>
      </c>
      <c r="F137" s="4" t="s">
        <v>15</v>
      </c>
      <c r="G137" s="4" t="s">
        <v>114</v>
      </c>
      <c r="H137" s="4" t="s">
        <v>19</v>
      </c>
      <c r="I137" s="5">
        <v>86.33</v>
      </c>
      <c r="J137" s="4" t="str">
        <f>IF(I137&gt;=92,"VZM",IF(I137&gt;=88,"ZM",IF(I137&gt;=84,"SM",IF(I137&gt;=80,"BM","Bez"))))</f>
        <v>SM</v>
      </c>
      <c r="K137" s="4" t="s">
        <v>121</v>
      </c>
    </row>
    <row r="138" spans="1:11" x14ac:dyDescent="0.25">
      <c r="A138" s="2">
        <v>272</v>
      </c>
      <c r="B138" s="3" t="s">
        <v>113</v>
      </c>
      <c r="C138" s="6" t="str">
        <f>VLOOKUP(B138, Vystavovatel!$B$1:$J$796,5,FALSE)</f>
        <v>Sereď</v>
      </c>
      <c r="D138" s="3" t="s">
        <v>10</v>
      </c>
      <c r="E138" s="4" t="s">
        <v>22</v>
      </c>
      <c r="F138" s="4" t="s">
        <v>15</v>
      </c>
      <c r="G138" s="4" t="s">
        <v>114</v>
      </c>
      <c r="H138" s="4" t="s">
        <v>14</v>
      </c>
      <c r="I138" s="5">
        <v>86.33</v>
      </c>
      <c r="J138" s="4" t="str">
        <f>IF(I138&gt;=92,"VZM",IF(I138&gt;=88,"ZM",IF(I138&gt;=84,"SM",IF(I138&gt;=80,"BM","Bez"))))</f>
        <v>SM</v>
      </c>
      <c r="K138" s="4" t="s">
        <v>122</v>
      </c>
    </row>
    <row r="139" spans="1:11" x14ac:dyDescent="0.25">
      <c r="A139" s="2">
        <v>77</v>
      </c>
      <c r="B139" s="3" t="s">
        <v>183</v>
      </c>
      <c r="C139" s="6" t="str">
        <f>VLOOKUP(B139, Vystavovatel!$B$1:$J$796,5,FALSE)</f>
        <v>Zeleneč</v>
      </c>
      <c r="D139" s="3" t="s">
        <v>10</v>
      </c>
      <c r="E139" s="4" t="s">
        <v>22</v>
      </c>
      <c r="F139" s="4" t="s">
        <v>12</v>
      </c>
      <c r="G139" s="4" t="s">
        <v>13</v>
      </c>
      <c r="H139" s="4" t="s">
        <v>14</v>
      </c>
      <c r="I139" s="5">
        <v>86.33</v>
      </c>
      <c r="J139" s="4" t="str">
        <f>IF(I139&gt;=92,"VZM",IF(I139&gt;=88,"ZM",IF(I139&gt;=84,"SM",IF(I139&gt;=80,"BM","Bez"))))</f>
        <v>SM</v>
      </c>
      <c r="K139" s="4" t="s">
        <v>184</v>
      </c>
    </row>
    <row r="140" spans="1:11" x14ac:dyDescent="0.25">
      <c r="A140" s="2">
        <v>88</v>
      </c>
      <c r="B140" s="3" t="s">
        <v>206</v>
      </c>
      <c r="C140" s="6" t="str">
        <f>VLOOKUP(B140, Vystavovatel!$B$1:$J$796,5,FALSE)</f>
        <v>Modra</v>
      </c>
      <c r="D140" s="3" t="s">
        <v>10</v>
      </c>
      <c r="E140" s="4" t="s">
        <v>22</v>
      </c>
      <c r="F140" s="4" t="s">
        <v>39</v>
      </c>
      <c r="G140" s="4" t="s">
        <v>114</v>
      </c>
      <c r="H140" s="4" t="s">
        <v>14</v>
      </c>
      <c r="I140" s="5">
        <v>86.33</v>
      </c>
      <c r="J140" s="4" t="str">
        <f>IF(I140&gt;=92,"VZM",IF(I140&gt;=88,"ZM",IF(I140&gt;=84,"SM",IF(I140&gt;=80,"BM","Bez"))))</f>
        <v>SM</v>
      </c>
      <c r="K140" s="4" t="s">
        <v>208</v>
      </c>
    </row>
    <row r="141" spans="1:11" x14ac:dyDescent="0.25">
      <c r="A141" s="2">
        <v>139</v>
      </c>
      <c r="B141" s="3" t="s">
        <v>225</v>
      </c>
      <c r="C141" s="6" t="str">
        <f>VLOOKUP(B141, Vystavovatel!$B$1:$J$796,5,FALSE)</f>
        <v>Šintava</v>
      </c>
      <c r="D141" s="3" t="s">
        <v>51</v>
      </c>
      <c r="E141" s="4" t="s">
        <v>22</v>
      </c>
      <c r="F141" s="4" t="s">
        <v>39</v>
      </c>
      <c r="G141" s="4" t="s">
        <v>53</v>
      </c>
      <c r="H141" s="4" t="s">
        <v>14</v>
      </c>
      <c r="I141" s="5">
        <v>86.33</v>
      </c>
      <c r="J141" s="4" t="str">
        <f>IF(I141&gt;=92,"VZM",IF(I141&gt;=88,"ZM",IF(I141&gt;=84,"SM",IF(I141&gt;=80,"BM","Bez"))))</f>
        <v>SM</v>
      </c>
      <c r="K141" s="4" t="s">
        <v>15</v>
      </c>
    </row>
    <row r="142" spans="1:11" x14ac:dyDescent="0.25">
      <c r="A142" s="2">
        <v>108</v>
      </c>
      <c r="B142" s="3" t="s">
        <v>231</v>
      </c>
      <c r="C142" s="6" t="str">
        <f>VLOOKUP(B142, Vystavovatel!$B$1:$J$796,5,FALSE)</f>
        <v>Strekov</v>
      </c>
      <c r="D142" s="3" t="s">
        <v>10</v>
      </c>
      <c r="E142" s="4" t="s">
        <v>22</v>
      </c>
      <c r="F142" s="4" t="s">
        <v>39</v>
      </c>
      <c r="G142" s="4" t="s">
        <v>13</v>
      </c>
      <c r="H142" s="4" t="s">
        <v>14</v>
      </c>
      <c r="I142" s="5">
        <v>86.33</v>
      </c>
      <c r="J142" s="4" t="str">
        <f>IF(I142&gt;=92,"VZM",IF(I142&gt;=88,"ZM",IF(I142&gt;=84,"SM",IF(I142&gt;=80,"BM","Bez"))))</f>
        <v>SM</v>
      </c>
      <c r="K142" s="4" t="s">
        <v>15</v>
      </c>
    </row>
    <row r="143" spans="1:11" x14ac:dyDescent="0.25">
      <c r="A143" s="2">
        <v>370</v>
      </c>
      <c r="B143" s="3" t="s">
        <v>239</v>
      </c>
      <c r="C143" s="6" t="str">
        <f>VLOOKUP(B143, Vystavovatel!$B$1:$J$796,5,FALSE)</f>
        <v>Viničné</v>
      </c>
      <c r="D143" s="3" t="s">
        <v>40</v>
      </c>
      <c r="E143" s="4" t="s">
        <v>11</v>
      </c>
      <c r="F143" s="4" t="s">
        <v>39</v>
      </c>
      <c r="G143" s="4" t="s">
        <v>41</v>
      </c>
      <c r="H143" s="4" t="s">
        <v>19</v>
      </c>
      <c r="I143" s="5">
        <v>86.33</v>
      </c>
      <c r="J143" s="4" t="str">
        <f>IF(I143&gt;=92,"VZM",IF(I143&gt;=88,"ZM",IF(I143&gt;=84,"SM",IF(I143&gt;=80,"BM","Bez"))))</f>
        <v>SM</v>
      </c>
      <c r="K143" s="4" t="s">
        <v>15</v>
      </c>
    </row>
    <row r="144" spans="1:11" x14ac:dyDescent="0.25">
      <c r="A144" s="2">
        <v>71</v>
      </c>
      <c r="B144" s="3" t="s">
        <v>271</v>
      </c>
      <c r="C144" s="6" t="str">
        <f>VLOOKUP(B144, Vystavovatel!$B$1:$J$796,5,FALSE)</f>
        <v>Vinohrady nad Váhom</v>
      </c>
      <c r="D144" s="3" t="s">
        <v>49</v>
      </c>
      <c r="E144" s="4" t="s">
        <v>103</v>
      </c>
      <c r="F144" s="4" t="s">
        <v>39</v>
      </c>
      <c r="G144" s="4" t="s">
        <v>64</v>
      </c>
      <c r="H144" s="4" t="s">
        <v>14</v>
      </c>
      <c r="I144" s="5">
        <v>86.33</v>
      </c>
      <c r="J144" s="4" t="str">
        <f>IF(I144&gt;=92,"VZM",IF(I144&gt;=88,"ZM",IF(I144&gt;=84,"SM",IF(I144&gt;=80,"BM","Bez"))))</f>
        <v>SM</v>
      </c>
      <c r="K144" s="4" t="s">
        <v>15</v>
      </c>
    </row>
    <row r="145" spans="1:11" x14ac:dyDescent="0.25">
      <c r="A145" s="2">
        <v>326</v>
      </c>
      <c r="B145" s="3" t="s">
        <v>276</v>
      </c>
      <c r="C145" s="6" t="str">
        <f>VLOOKUP(B145, Vystavovatel!$B$1:$J$796,5,FALSE)</f>
        <v>Klasov</v>
      </c>
      <c r="D145" s="3" t="s">
        <v>87</v>
      </c>
      <c r="E145" s="4" t="s">
        <v>22</v>
      </c>
      <c r="F145" s="4" t="s">
        <v>12</v>
      </c>
      <c r="G145" s="4" t="s">
        <v>28</v>
      </c>
      <c r="H145" s="4" t="s">
        <v>24</v>
      </c>
      <c r="I145" s="5">
        <v>86.33</v>
      </c>
      <c r="J145" s="4" t="str">
        <f>IF(I145&gt;=92,"VZM",IF(I145&gt;=88,"ZM",IF(I145&gt;=84,"SM",IF(I145&gt;=80,"BM","Bez"))))</f>
        <v>SM</v>
      </c>
      <c r="K145" s="4" t="s">
        <v>15</v>
      </c>
    </row>
    <row r="146" spans="1:11" x14ac:dyDescent="0.25">
      <c r="A146" s="2">
        <v>195</v>
      </c>
      <c r="B146" s="3" t="s">
        <v>280</v>
      </c>
      <c r="C146" s="6" t="str">
        <f>VLOOKUP(B146, Vystavovatel!$B$1:$J$796,5,FALSE)</f>
        <v>Čajkov</v>
      </c>
      <c r="D146" s="3" t="s">
        <v>57</v>
      </c>
      <c r="E146" s="4" t="s">
        <v>22</v>
      </c>
      <c r="F146" s="4" t="s">
        <v>12</v>
      </c>
      <c r="G146" s="4" t="s">
        <v>28</v>
      </c>
      <c r="H146" s="4" t="s">
        <v>24</v>
      </c>
      <c r="I146" s="5">
        <v>86.33</v>
      </c>
      <c r="J146" s="4" t="str">
        <f>IF(I146&gt;=92,"VZM",IF(I146&gt;=88,"ZM",IF(I146&gt;=84,"SM",IF(I146&gt;=80,"BM","Bez"))))</f>
        <v>SM</v>
      </c>
      <c r="K146" s="4" t="s">
        <v>281</v>
      </c>
    </row>
    <row r="147" spans="1:11" x14ac:dyDescent="0.25">
      <c r="A147" s="2">
        <v>284</v>
      </c>
      <c r="B147" s="3" t="s">
        <v>294</v>
      </c>
      <c r="C147" s="6" t="str">
        <f>VLOOKUP(B147, Vystavovatel!$B$1:$J$796,5,FALSE)</f>
        <v>Pezinok</v>
      </c>
      <c r="D147" s="3" t="s">
        <v>59</v>
      </c>
      <c r="E147" s="4" t="s">
        <v>103</v>
      </c>
      <c r="F147" s="4" t="s">
        <v>37</v>
      </c>
      <c r="G147" s="4" t="s">
        <v>72</v>
      </c>
      <c r="H147" s="4" t="s">
        <v>14</v>
      </c>
      <c r="I147" s="5">
        <v>86.33</v>
      </c>
      <c r="J147" s="4" t="str">
        <f>IF(I147&gt;=92,"VZM",IF(I147&gt;=88,"ZM",IF(I147&gt;=84,"SM",IF(I147&gt;=80,"BM","Bez"))))</f>
        <v>SM</v>
      </c>
      <c r="K147" s="12" t="s">
        <v>2516</v>
      </c>
    </row>
    <row r="148" spans="1:11" x14ac:dyDescent="0.25">
      <c r="A148" s="2">
        <v>285</v>
      </c>
      <c r="B148" s="3" t="s">
        <v>294</v>
      </c>
      <c r="C148" s="6" t="str">
        <f>VLOOKUP(B148, Vystavovatel!$B$1:$J$796,5,FALSE)</f>
        <v>Pezinok</v>
      </c>
      <c r="D148" s="3" t="s">
        <v>44</v>
      </c>
      <c r="E148" s="4" t="s">
        <v>22</v>
      </c>
      <c r="F148" s="4" t="s">
        <v>12</v>
      </c>
      <c r="G148" s="4" t="s">
        <v>28</v>
      </c>
      <c r="H148" s="4" t="s">
        <v>24</v>
      </c>
      <c r="I148" s="5">
        <v>86.33</v>
      </c>
      <c r="J148" s="4" t="str">
        <f>IF(I148&gt;=92,"VZM",IF(I148&gt;=88,"ZM",IF(I148&gt;=84,"SM",IF(I148&gt;=80,"BM","Bez"))))</f>
        <v>SM</v>
      </c>
      <c r="K148" s="4" t="s">
        <v>15</v>
      </c>
    </row>
    <row r="149" spans="1:11" x14ac:dyDescent="0.25">
      <c r="A149" s="2">
        <v>111</v>
      </c>
      <c r="B149" s="3" t="s">
        <v>163</v>
      </c>
      <c r="C149" s="6" t="str">
        <f>VLOOKUP(B149, Vystavovatel!$B$1:$J$796,5,FALSE)</f>
        <v>Križovany</v>
      </c>
      <c r="D149" s="3" t="s">
        <v>51</v>
      </c>
      <c r="E149" s="4" t="s">
        <v>60</v>
      </c>
      <c r="F149" s="4" t="s">
        <v>39</v>
      </c>
      <c r="G149" s="4" t="s">
        <v>33</v>
      </c>
      <c r="H149" s="4" t="s">
        <v>14</v>
      </c>
      <c r="I149" s="5">
        <v>86.25</v>
      </c>
      <c r="J149" s="4" t="str">
        <f>IF(I149&gt;=92,"VZM",IF(I149&gt;=88,"ZM",IF(I149&gt;=84,"SM",IF(I149&gt;=80,"BM","Bez"))))</f>
        <v>SM</v>
      </c>
      <c r="K149" s="4" t="s">
        <v>15</v>
      </c>
    </row>
    <row r="150" spans="1:11" x14ac:dyDescent="0.25">
      <c r="A150" s="2">
        <v>94</v>
      </c>
      <c r="B150" s="3" t="s">
        <v>169</v>
      </c>
      <c r="C150" s="6" t="str">
        <f>VLOOKUP(B150, Vystavovatel!$B$1:$J$796,5,FALSE)</f>
        <v>Močenok</v>
      </c>
      <c r="D150" s="3" t="s">
        <v>35</v>
      </c>
      <c r="E150" s="4" t="s">
        <v>60</v>
      </c>
      <c r="F150" s="4" t="s">
        <v>39</v>
      </c>
      <c r="G150" s="4" t="s">
        <v>33</v>
      </c>
      <c r="H150" s="4" t="s">
        <v>14</v>
      </c>
      <c r="I150" s="5">
        <v>86.25</v>
      </c>
      <c r="J150" s="4" t="str">
        <f>IF(I150&gt;=92,"VZM",IF(I150&gt;=88,"ZM",IF(I150&gt;=84,"SM",IF(I150&gt;=80,"BM","Bez"))))</f>
        <v>SM</v>
      </c>
      <c r="K150" s="4" t="s">
        <v>15</v>
      </c>
    </row>
    <row r="151" spans="1:11" x14ac:dyDescent="0.25">
      <c r="A151" s="2">
        <v>364</v>
      </c>
      <c r="B151" s="3" t="s">
        <v>42</v>
      </c>
      <c r="C151" s="6" t="str">
        <f>VLOOKUP(B151, Vystavovatel!$B$1:$J$796,5,FALSE)</f>
        <v>Jarok</v>
      </c>
      <c r="D151" s="3" t="s">
        <v>44</v>
      </c>
      <c r="E151" s="4" t="s">
        <v>22</v>
      </c>
      <c r="F151" s="4" t="s">
        <v>12</v>
      </c>
      <c r="G151" s="4" t="s">
        <v>28</v>
      </c>
      <c r="H151" s="4" t="s">
        <v>24</v>
      </c>
      <c r="I151" s="5">
        <v>86</v>
      </c>
      <c r="J151" s="4" t="str">
        <f>IF(I151&gt;=92,"VZM",IF(I151&gt;=88,"ZM",IF(I151&gt;=84,"SM",IF(I151&gt;=80,"BM","Bez"))))</f>
        <v>SM</v>
      </c>
      <c r="K151" s="4" t="s">
        <v>15</v>
      </c>
    </row>
    <row r="152" spans="1:11" x14ac:dyDescent="0.25">
      <c r="A152" s="2">
        <v>398</v>
      </c>
      <c r="B152" s="3" t="s">
        <v>54</v>
      </c>
      <c r="C152" s="6" t="str">
        <f>VLOOKUP(B152, Vystavovatel!$B$1:$J$796,5,FALSE)</f>
        <v>Hrušky, ČR</v>
      </c>
      <c r="D152" s="3" t="s">
        <v>55</v>
      </c>
      <c r="E152" s="4" t="s">
        <v>52</v>
      </c>
      <c r="F152" s="4" t="s">
        <v>12</v>
      </c>
      <c r="G152" s="4" t="s">
        <v>28</v>
      </c>
      <c r="H152" s="4" t="s">
        <v>24</v>
      </c>
      <c r="I152" s="5">
        <v>86</v>
      </c>
      <c r="J152" s="4" t="str">
        <f>IF(I152&gt;=92,"VZM",IF(I152&gt;=88,"ZM",IF(I152&gt;=84,"SM",IF(I152&gt;=80,"BM","Bez"))))</f>
        <v>SM</v>
      </c>
      <c r="K152" s="4" t="s">
        <v>15</v>
      </c>
    </row>
    <row r="153" spans="1:11" x14ac:dyDescent="0.25">
      <c r="A153" s="2">
        <v>456</v>
      </c>
      <c r="B153" s="3" t="s">
        <v>70</v>
      </c>
      <c r="C153" s="6" t="str">
        <f>VLOOKUP(B153, Vystavovatel!$B$1:$J$796,5,FALSE)</f>
        <v>Zeleneč</v>
      </c>
      <c r="D153" s="3" t="s">
        <v>73</v>
      </c>
      <c r="E153" s="4" t="s">
        <v>22</v>
      </c>
      <c r="F153" s="4" t="s">
        <v>12</v>
      </c>
      <c r="G153" s="4" t="s">
        <v>28</v>
      </c>
      <c r="H153" s="4" t="s">
        <v>24</v>
      </c>
      <c r="I153" s="5">
        <v>86</v>
      </c>
      <c r="J153" s="4" t="str">
        <f>IF(I153&gt;=92,"VZM",IF(I153&gt;=88,"ZM",IF(I153&gt;=84,"SM",IF(I153&gt;=80,"BM","Bez"))))</f>
        <v>SM</v>
      </c>
      <c r="K153" s="4" t="s">
        <v>15</v>
      </c>
    </row>
    <row r="154" spans="1:11" x14ac:dyDescent="0.25">
      <c r="A154" s="2">
        <v>380</v>
      </c>
      <c r="B154" s="3" t="s">
        <v>80</v>
      </c>
      <c r="C154" s="6" t="str">
        <f>VLOOKUP(B154, Vystavovatel!$B$1:$J$796,5,FALSE)</f>
        <v>Zeleneč</v>
      </c>
      <c r="D154" s="3" t="s">
        <v>66</v>
      </c>
      <c r="E154" s="4" t="s">
        <v>22</v>
      </c>
      <c r="F154" s="4" t="s">
        <v>39</v>
      </c>
      <c r="G154" s="4" t="s">
        <v>33</v>
      </c>
      <c r="H154" s="4" t="s">
        <v>14</v>
      </c>
      <c r="I154" s="5">
        <v>86</v>
      </c>
      <c r="J154" s="4" t="str">
        <f>IF(I154&gt;=92,"VZM",IF(I154&gt;=88,"ZM",IF(I154&gt;=84,"SM",IF(I154&gt;=80,"BM","Bez"))))</f>
        <v>SM</v>
      </c>
      <c r="K154" s="4" t="s">
        <v>15</v>
      </c>
    </row>
    <row r="155" spans="1:11" x14ac:dyDescent="0.25">
      <c r="A155" s="2">
        <v>135</v>
      </c>
      <c r="B155" s="3" t="s">
        <v>83</v>
      </c>
      <c r="C155" s="6" t="str">
        <f>VLOOKUP(B155, Vystavovatel!$B$1:$J$796,5,FALSE)</f>
        <v>Hrušky</v>
      </c>
      <c r="D155" s="3" t="s">
        <v>21</v>
      </c>
      <c r="E155" s="4" t="s">
        <v>22</v>
      </c>
      <c r="F155" s="4" t="s">
        <v>37</v>
      </c>
      <c r="G155" s="4" t="s">
        <v>28</v>
      </c>
      <c r="H155" s="4" t="s">
        <v>24</v>
      </c>
      <c r="I155" s="5">
        <v>86</v>
      </c>
      <c r="J155" s="4" t="str">
        <f>IF(I155&gt;=92,"VZM",IF(I155&gt;=88,"ZM",IF(I155&gt;=84,"SM",IF(I155&gt;=80,"BM","Bez"))))</f>
        <v>SM</v>
      </c>
      <c r="K155" s="4" t="s">
        <v>84</v>
      </c>
    </row>
    <row r="156" spans="1:11" x14ac:dyDescent="0.25">
      <c r="A156" s="2">
        <v>342</v>
      </c>
      <c r="B156" s="3" t="s">
        <v>95</v>
      </c>
      <c r="C156" s="6" t="str">
        <f>VLOOKUP(B156, Vystavovatel!$B$1:$J$796,5,FALSE)</f>
        <v>Trnava</v>
      </c>
      <c r="D156" s="3" t="s">
        <v>62</v>
      </c>
      <c r="E156" s="4" t="s">
        <v>22</v>
      </c>
      <c r="F156" s="4" t="s">
        <v>12</v>
      </c>
      <c r="G156" s="4" t="s">
        <v>28</v>
      </c>
      <c r="H156" s="4" t="s">
        <v>24</v>
      </c>
      <c r="I156" s="5">
        <v>86</v>
      </c>
      <c r="J156" s="4" t="str">
        <f>IF(I156&gt;=92,"VZM",IF(I156&gt;=88,"ZM",IF(I156&gt;=84,"SM",IF(I156&gt;=80,"BM","Bez"))))</f>
        <v>SM</v>
      </c>
      <c r="K156" s="4" t="s">
        <v>15</v>
      </c>
    </row>
    <row r="157" spans="1:11" x14ac:dyDescent="0.25">
      <c r="A157" s="2">
        <v>236</v>
      </c>
      <c r="B157" s="3" t="s">
        <v>108</v>
      </c>
      <c r="C157" s="6" t="str">
        <f>VLOOKUP(B157, Vystavovatel!$B$1:$J$796,5,FALSE)</f>
        <v>Hrušky, ČR</v>
      </c>
      <c r="D157" s="3" t="s">
        <v>96</v>
      </c>
      <c r="E157" s="4" t="s">
        <v>22</v>
      </c>
      <c r="F157" s="4" t="s">
        <v>12</v>
      </c>
      <c r="G157" s="4" t="s">
        <v>33</v>
      </c>
      <c r="H157" s="4" t="s">
        <v>14</v>
      </c>
      <c r="I157" s="5">
        <v>86</v>
      </c>
      <c r="J157" s="4" t="str">
        <f>IF(I157&gt;=92,"VZM",IF(I157&gt;=88,"ZM",IF(I157&gt;=84,"SM",IF(I157&gt;=80,"BM","Bez"))))</f>
        <v>SM</v>
      </c>
      <c r="K157" s="4" t="s">
        <v>15</v>
      </c>
    </row>
    <row r="158" spans="1:11" x14ac:dyDescent="0.25">
      <c r="A158" s="2">
        <v>268</v>
      </c>
      <c r="B158" s="3" t="s">
        <v>113</v>
      </c>
      <c r="C158" s="6" t="str">
        <f>VLOOKUP(B158, Vystavovatel!$B$1:$J$796,5,FALSE)</f>
        <v>Sereď</v>
      </c>
      <c r="D158" s="3" t="s">
        <v>10</v>
      </c>
      <c r="E158" s="4" t="s">
        <v>22</v>
      </c>
      <c r="F158" s="4" t="s">
        <v>15</v>
      </c>
      <c r="G158" s="4" t="s">
        <v>114</v>
      </c>
      <c r="H158" s="4" t="s">
        <v>14</v>
      </c>
      <c r="I158" s="5">
        <v>86</v>
      </c>
      <c r="J158" s="4" t="str">
        <f>IF(I158&gt;=92,"VZM",IF(I158&gt;=88,"ZM",IF(I158&gt;=84,"SM",IF(I158&gt;=80,"BM","Bez"))))</f>
        <v>SM</v>
      </c>
      <c r="K158" s="4" t="s">
        <v>123</v>
      </c>
    </row>
    <row r="159" spans="1:11" x14ac:dyDescent="0.25">
      <c r="A159" s="2">
        <v>440</v>
      </c>
      <c r="B159" s="3" t="s">
        <v>131</v>
      </c>
      <c r="C159" s="6" t="str">
        <f>VLOOKUP(B159, Vystavovatel!$B$1:$J$796,5,FALSE)</f>
        <v>Topoľčianky</v>
      </c>
      <c r="D159" s="3" t="s">
        <v>57</v>
      </c>
      <c r="E159" s="4" t="s">
        <v>22</v>
      </c>
      <c r="F159" s="4" t="s">
        <v>23</v>
      </c>
      <c r="G159" s="4" t="s">
        <v>28</v>
      </c>
      <c r="H159" s="4" t="s">
        <v>24</v>
      </c>
      <c r="I159" s="5">
        <v>86</v>
      </c>
      <c r="J159" s="4" t="str">
        <f>IF(I159&gt;=92,"VZM",IF(I159&gt;=88,"ZM",IF(I159&gt;=84,"SM",IF(I159&gt;=80,"BM","Bez"))))</f>
        <v>SM</v>
      </c>
      <c r="K159" s="4" t="s">
        <v>15</v>
      </c>
    </row>
    <row r="160" spans="1:11" x14ac:dyDescent="0.25">
      <c r="A160" s="2">
        <v>33</v>
      </c>
      <c r="B160" s="3" t="s">
        <v>138</v>
      </c>
      <c r="C160" s="6" t="str">
        <f>VLOOKUP(B160, Vystavovatel!$B$1:$J$796,5,FALSE)</f>
        <v>Svätý Jur</v>
      </c>
      <c r="D160" s="3" t="s">
        <v>135</v>
      </c>
      <c r="E160" s="4" t="s">
        <v>11</v>
      </c>
      <c r="F160" s="4" t="s">
        <v>39</v>
      </c>
      <c r="G160" s="4" t="s">
        <v>64</v>
      </c>
      <c r="H160" s="4" t="s">
        <v>14</v>
      </c>
      <c r="I160" s="5">
        <v>86</v>
      </c>
      <c r="J160" s="4" t="str">
        <f>IF(I160&gt;=92,"VZM",IF(I160&gt;=88,"ZM",IF(I160&gt;=84,"SM",IF(I160&gt;=80,"BM","Bez"))))</f>
        <v>SM</v>
      </c>
      <c r="K160" s="4" t="s">
        <v>15</v>
      </c>
    </row>
    <row r="161" spans="1:11" x14ac:dyDescent="0.25">
      <c r="A161" s="2">
        <v>183</v>
      </c>
      <c r="B161" s="3" t="s">
        <v>153</v>
      </c>
      <c r="C161" s="6" t="str">
        <f>VLOOKUP(B161, Vystavovatel!$B$1:$J$796,5,FALSE)</f>
        <v>Šoporna</v>
      </c>
      <c r="D161" s="3" t="s">
        <v>150</v>
      </c>
      <c r="E161" s="4" t="s">
        <v>22</v>
      </c>
      <c r="F161" s="4" t="s">
        <v>39</v>
      </c>
      <c r="G161" s="4" t="s">
        <v>33</v>
      </c>
      <c r="H161" s="4" t="s">
        <v>14</v>
      </c>
      <c r="I161" s="5">
        <v>86</v>
      </c>
      <c r="J161" s="4" t="str">
        <f>IF(I161&gt;=92,"VZM",IF(I161&gt;=88,"ZM",IF(I161&gt;=84,"SM",IF(I161&gt;=80,"BM","Bez"))))</f>
        <v>SM</v>
      </c>
      <c r="K161" s="4" t="s">
        <v>15</v>
      </c>
    </row>
    <row r="162" spans="1:11" x14ac:dyDescent="0.25">
      <c r="A162" s="2">
        <v>129</v>
      </c>
      <c r="B162" s="3" t="s">
        <v>160</v>
      </c>
      <c r="C162" s="6" t="str">
        <f>VLOOKUP(B162, Vystavovatel!$B$1:$J$796,5,FALSE)</f>
        <v>Hrádek, ČR</v>
      </c>
      <c r="D162" s="3" t="s">
        <v>35</v>
      </c>
      <c r="E162" s="4" t="s">
        <v>11</v>
      </c>
      <c r="F162" s="4" t="s">
        <v>12</v>
      </c>
      <c r="G162" s="4" t="s">
        <v>64</v>
      </c>
      <c r="H162" s="4" t="s">
        <v>14</v>
      </c>
      <c r="I162" s="5">
        <v>86</v>
      </c>
      <c r="J162" s="4" t="str">
        <f>IF(I162&gt;=92,"VZM",IF(I162&gt;=88,"ZM",IF(I162&gt;=84,"SM",IF(I162&gt;=80,"BM","Bez"))))</f>
        <v>SM</v>
      </c>
      <c r="K162" s="4" t="s">
        <v>15</v>
      </c>
    </row>
    <row r="163" spans="1:11" x14ac:dyDescent="0.25">
      <c r="A163" s="2">
        <v>460</v>
      </c>
      <c r="B163" s="3" t="s">
        <v>174</v>
      </c>
      <c r="C163" s="6" t="str">
        <f>VLOOKUP(B163, Vystavovatel!$B$1:$J$796,5,FALSE)</f>
        <v>Nitra</v>
      </c>
      <c r="D163" s="3" t="s">
        <v>49</v>
      </c>
      <c r="E163" s="4" t="s">
        <v>22</v>
      </c>
      <c r="F163" s="4" t="s">
        <v>39</v>
      </c>
      <c r="G163" s="4" t="s">
        <v>64</v>
      </c>
      <c r="H163" s="4" t="s">
        <v>14</v>
      </c>
      <c r="I163" s="5">
        <v>86</v>
      </c>
      <c r="J163" s="4" t="str">
        <f>IF(I163&gt;=92,"VZM",IF(I163&gt;=88,"ZM",IF(I163&gt;=84,"SM",IF(I163&gt;=80,"BM","Bez"))))</f>
        <v>SM</v>
      </c>
      <c r="K163" s="4" t="s">
        <v>15</v>
      </c>
    </row>
    <row r="164" spans="1:11" x14ac:dyDescent="0.25">
      <c r="A164" s="2">
        <v>174</v>
      </c>
      <c r="B164" s="3" t="s">
        <v>216</v>
      </c>
      <c r="C164" s="6" t="str">
        <f>VLOOKUP(B164, Vystavovatel!$B$1:$J$796,5,FALSE)</f>
        <v>Hrušky, ČR</v>
      </c>
      <c r="D164" s="3" t="s">
        <v>49</v>
      </c>
      <c r="E164" s="4" t="s">
        <v>22</v>
      </c>
      <c r="F164" s="4" t="s">
        <v>12</v>
      </c>
      <c r="G164" s="4" t="s">
        <v>33</v>
      </c>
      <c r="H164" s="4" t="s">
        <v>14</v>
      </c>
      <c r="I164" s="5">
        <v>86</v>
      </c>
      <c r="J164" s="4" t="str">
        <f>IF(I164&gt;=92,"VZM",IF(I164&gt;=88,"ZM",IF(I164&gt;=84,"SM",IF(I164&gt;=80,"BM","Bez"))))</f>
        <v>SM</v>
      </c>
      <c r="K164" s="4" t="s">
        <v>15</v>
      </c>
    </row>
    <row r="165" spans="1:11" x14ac:dyDescent="0.25">
      <c r="A165" s="2">
        <v>138</v>
      </c>
      <c r="B165" s="3" t="s">
        <v>225</v>
      </c>
      <c r="C165" s="6" t="str">
        <f>VLOOKUP(B165, Vystavovatel!$B$1:$J$796,5,FALSE)</f>
        <v>Šintava</v>
      </c>
      <c r="D165" s="3" t="s">
        <v>38</v>
      </c>
      <c r="E165" s="4" t="s">
        <v>22</v>
      </c>
      <c r="F165" s="4" t="s">
        <v>12</v>
      </c>
      <c r="G165" s="4" t="s">
        <v>53</v>
      </c>
      <c r="H165" s="4" t="s">
        <v>14</v>
      </c>
      <c r="I165" s="5">
        <v>86</v>
      </c>
      <c r="J165" s="4" t="str">
        <f>IF(I165&gt;=92,"VZM",IF(I165&gt;=88,"ZM",IF(I165&gt;=84,"SM",IF(I165&gt;=80,"BM","Bez"))))</f>
        <v>SM</v>
      </c>
      <c r="K165" s="4" t="s">
        <v>226</v>
      </c>
    </row>
    <row r="166" spans="1:11" x14ac:dyDescent="0.25">
      <c r="A166" s="2">
        <v>46</v>
      </c>
      <c r="B166" s="3" t="s">
        <v>249</v>
      </c>
      <c r="C166" s="6" t="str">
        <f>VLOOKUP(B166, Vystavovatel!$B$1:$J$796,5,FALSE)</f>
        <v>Svätý Jur</v>
      </c>
      <c r="D166" s="3" t="s">
        <v>10</v>
      </c>
      <c r="E166" s="4" t="s">
        <v>22</v>
      </c>
      <c r="F166" s="4" t="s">
        <v>39</v>
      </c>
      <c r="G166" s="4" t="s">
        <v>114</v>
      </c>
      <c r="H166" s="4" t="s">
        <v>14</v>
      </c>
      <c r="I166" s="5">
        <v>86</v>
      </c>
      <c r="J166" s="4" t="str">
        <f>IF(I166&gt;=92,"VZM",IF(I166&gt;=88,"ZM",IF(I166&gt;=84,"SM",IF(I166&gt;=80,"BM","Bez"))))</f>
        <v>SM</v>
      </c>
      <c r="K166" s="4" t="s">
        <v>251</v>
      </c>
    </row>
    <row r="167" spans="1:11" x14ac:dyDescent="0.25">
      <c r="A167" s="2">
        <v>155</v>
      </c>
      <c r="B167" s="3" t="s">
        <v>253</v>
      </c>
      <c r="C167" s="6" t="str">
        <f>VLOOKUP(B167, Vystavovatel!$B$1:$J$796,5,FALSE)</f>
        <v>Bernolákovo</v>
      </c>
      <c r="D167" s="3" t="s">
        <v>74</v>
      </c>
      <c r="E167" s="4" t="s">
        <v>22</v>
      </c>
      <c r="F167" s="4" t="s">
        <v>32</v>
      </c>
      <c r="G167" s="4" t="s">
        <v>28</v>
      </c>
      <c r="H167" s="4" t="s">
        <v>24</v>
      </c>
      <c r="I167" s="5">
        <v>86</v>
      </c>
      <c r="J167" s="4" t="str">
        <f>IF(I167&gt;=92,"VZM",IF(I167&gt;=88,"ZM",IF(I167&gt;=84,"SM",IF(I167&gt;=80,"BM","Bez"))))</f>
        <v>SM</v>
      </c>
      <c r="K167" s="4" t="s">
        <v>15</v>
      </c>
    </row>
    <row r="168" spans="1:11" x14ac:dyDescent="0.25">
      <c r="A168" s="2">
        <v>149</v>
      </c>
      <c r="B168" s="3" t="s">
        <v>257</v>
      </c>
      <c r="C168" s="6" t="str">
        <f>VLOOKUP(B168, Vystavovatel!$B$1:$J$796,5,FALSE)</f>
        <v>Vráble</v>
      </c>
      <c r="D168" s="3" t="s">
        <v>51</v>
      </c>
      <c r="E168" s="4" t="s">
        <v>22</v>
      </c>
      <c r="F168" s="4" t="s">
        <v>39</v>
      </c>
      <c r="G168" s="4" t="s">
        <v>53</v>
      </c>
      <c r="H168" s="4" t="s">
        <v>14</v>
      </c>
      <c r="I168" s="5">
        <v>86</v>
      </c>
      <c r="J168" s="4" t="str">
        <f>IF(I168&gt;=92,"VZM",IF(I168&gt;=88,"ZM",IF(I168&gt;=84,"SM",IF(I168&gt;=80,"BM","Bez"))))</f>
        <v>SM</v>
      </c>
      <c r="K168" s="4" t="s">
        <v>15</v>
      </c>
    </row>
    <row r="169" spans="1:11" x14ac:dyDescent="0.25">
      <c r="A169" s="2">
        <v>337</v>
      </c>
      <c r="B169" s="3" t="s">
        <v>263</v>
      </c>
      <c r="C169" s="6" t="str">
        <f>VLOOKUP(B169, Vystavovatel!$B$1:$J$796,5,FALSE)</f>
        <v>Dechtice</v>
      </c>
      <c r="D169" s="3" t="s">
        <v>69</v>
      </c>
      <c r="E169" s="4" t="s">
        <v>22</v>
      </c>
      <c r="F169" s="4" t="s">
        <v>39</v>
      </c>
      <c r="G169" s="4" t="s">
        <v>41</v>
      </c>
      <c r="H169" s="4" t="s">
        <v>19</v>
      </c>
      <c r="I169" s="5">
        <v>86</v>
      </c>
      <c r="J169" s="4" t="str">
        <f>IF(I169&gt;=92,"VZM",IF(I169&gt;=88,"ZM",IF(I169&gt;=84,"SM",IF(I169&gt;=80,"BM","Bez"))))</f>
        <v>SM</v>
      </c>
      <c r="K169" s="4" t="s">
        <v>15</v>
      </c>
    </row>
    <row r="170" spans="1:11" x14ac:dyDescent="0.25">
      <c r="A170" s="2">
        <v>7</v>
      </c>
      <c r="B170" s="3" t="s">
        <v>270</v>
      </c>
      <c r="C170" s="6" t="str">
        <f>VLOOKUP(B170, Vystavovatel!$B$1:$J$796,5,FALSE)</f>
        <v>Hlohovec</v>
      </c>
      <c r="D170" s="3" t="s">
        <v>205</v>
      </c>
      <c r="E170" s="4" t="s">
        <v>11</v>
      </c>
      <c r="F170" s="4" t="s">
        <v>39</v>
      </c>
      <c r="G170" s="4" t="s">
        <v>64</v>
      </c>
      <c r="H170" s="4" t="s">
        <v>14</v>
      </c>
      <c r="I170" s="5">
        <v>86</v>
      </c>
      <c r="J170" s="4" t="str">
        <f>IF(I170&gt;=92,"VZM",IF(I170&gt;=88,"ZM",IF(I170&gt;=84,"SM",IF(I170&gt;=80,"BM","Bez"))))</f>
        <v>SM</v>
      </c>
      <c r="K170" s="4" t="s">
        <v>15</v>
      </c>
    </row>
    <row r="171" spans="1:11" x14ac:dyDescent="0.25">
      <c r="A171" s="2">
        <v>298</v>
      </c>
      <c r="B171" s="3" t="s">
        <v>278</v>
      </c>
      <c r="C171" s="6" t="str">
        <f>VLOOKUP(B171, Vystavovatel!$B$1:$J$796,5,FALSE)</f>
        <v>Trnava</v>
      </c>
      <c r="D171" s="3" t="s">
        <v>40</v>
      </c>
      <c r="E171" s="4" t="s">
        <v>22</v>
      </c>
      <c r="F171" s="4" t="s">
        <v>39</v>
      </c>
      <c r="G171" s="4" t="s">
        <v>41</v>
      </c>
      <c r="H171" s="4" t="s">
        <v>19</v>
      </c>
      <c r="I171" s="5">
        <v>86</v>
      </c>
      <c r="J171" s="4" t="str">
        <f>IF(I171&gt;=92,"VZM",IF(I171&gt;=88,"ZM",IF(I171&gt;=84,"SM",IF(I171&gt;=80,"BM","Bez"))))</f>
        <v>SM</v>
      </c>
      <c r="K171" s="4" t="s">
        <v>15</v>
      </c>
    </row>
    <row r="172" spans="1:11" x14ac:dyDescent="0.25">
      <c r="A172" s="2">
        <v>126</v>
      </c>
      <c r="B172" s="3" t="s">
        <v>30</v>
      </c>
      <c r="C172" s="6" t="str">
        <f>VLOOKUP(B172, Vystavovatel!$B$1:$J$796,5,FALSE)</f>
        <v>Želiezovce</v>
      </c>
      <c r="D172" s="3" t="s">
        <v>31</v>
      </c>
      <c r="E172" s="4" t="s">
        <v>22</v>
      </c>
      <c r="F172" s="4" t="s">
        <v>32</v>
      </c>
      <c r="G172" s="4" t="s">
        <v>33</v>
      </c>
      <c r="H172" s="4" t="s">
        <v>14</v>
      </c>
      <c r="I172" s="5">
        <v>85.75</v>
      </c>
      <c r="J172" s="4" t="str">
        <f>IF(I172&gt;=92,"VZM",IF(I172&gt;=88,"ZM",IF(I172&gt;=84,"SM",IF(I172&gt;=80,"BM","Bez"))))</f>
        <v>SM</v>
      </c>
      <c r="K172" s="4" t="s">
        <v>15</v>
      </c>
    </row>
    <row r="173" spans="1:11" x14ac:dyDescent="0.25">
      <c r="A173" s="2">
        <v>442</v>
      </c>
      <c r="B173" s="3" t="s">
        <v>131</v>
      </c>
      <c r="C173" s="6" t="str">
        <f>VLOOKUP(B173, Vystavovatel!$B$1:$J$796,5,FALSE)</f>
        <v>Topoľčianky</v>
      </c>
      <c r="D173" s="3" t="s">
        <v>135</v>
      </c>
      <c r="E173" s="4" t="s">
        <v>22</v>
      </c>
      <c r="F173" s="4" t="s">
        <v>39</v>
      </c>
      <c r="G173" s="4" t="s">
        <v>64</v>
      </c>
      <c r="H173" s="4" t="s">
        <v>14</v>
      </c>
      <c r="I173" s="5">
        <v>85.75</v>
      </c>
      <c r="J173" s="4" t="str">
        <f>IF(I173&gt;=92,"VZM",IF(I173&gt;=88,"ZM",IF(I173&gt;=84,"SM",IF(I173&gt;=80,"BM","Bez"))))</f>
        <v>SM</v>
      </c>
      <c r="K173" s="4" t="s">
        <v>15</v>
      </c>
    </row>
    <row r="174" spans="1:11" x14ac:dyDescent="0.25">
      <c r="A174" s="2">
        <v>321</v>
      </c>
      <c r="B174" s="3" t="s">
        <v>171</v>
      </c>
      <c r="C174" s="6" t="str">
        <f>VLOOKUP(B174, Vystavovatel!$B$1:$J$796,5,FALSE)</f>
        <v>Veľký Krtíš</v>
      </c>
      <c r="D174" s="3" t="s">
        <v>51</v>
      </c>
      <c r="E174" s="4" t="s">
        <v>22</v>
      </c>
      <c r="F174" s="4" t="s">
        <v>172</v>
      </c>
      <c r="G174" s="4" t="s">
        <v>33</v>
      </c>
      <c r="H174" s="4" t="s">
        <v>14</v>
      </c>
      <c r="I174" s="5">
        <v>85.75</v>
      </c>
      <c r="J174" s="4" t="str">
        <f>IF(I174&gt;=92,"VZM",IF(I174&gt;=88,"ZM",IF(I174&gt;=84,"SM",IF(I174&gt;=80,"BM","Bez"))))</f>
        <v>SM</v>
      </c>
      <c r="K174" s="4" t="s">
        <v>15</v>
      </c>
    </row>
    <row r="175" spans="1:11" x14ac:dyDescent="0.25">
      <c r="A175" s="2">
        <v>358</v>
      </c>
      <c r="B175" s="3" t="s">
        <v>203</v>
      </c>
      <c r="C175" s="6" t="str">
        <f>VLOOKUP(B175, Vystavovatel!$B$1:$J$796,5,FALSE)</f>
        <v>Trnava</v>
      </c>
      <c r="D175" s="3" t="s">
        <v>94</v>
      </c>
      <c r="E175" s="4" t="s">
        <v>22</v>
      </c>
      <c r="F175" s="4" t="s">
        <v>39</v>
      </c>
      <c r="G175" s="4" t="s">
        <v>64</v>
      </c>
      <c r="H175" s="4" t="s">
        <v>14</v>
      </c>
      <c r="I175" s="5">
        <v>85.75</v>
      </c>
      <c r="J175" s="4" t="str">
        <f>IF(I175&gt;=92,"VZM",IF(I175&gt;=88,"ZM",IF(I175&gt;=84,"SM",IF(I175&gt;=80,"BM","Bez"))))</f>
        <v>SM</v>
      </c>
      <c r="K175" s="4" t="s">
        <v>15</v>
      </c>
    </row>
    <row r="176" spans="1:11" x14ac:dyDescent="0.25">
      <c r="A176" s="2">
        <v>301</v>
      </c>
      <c r="B176" s="3" t="s">
        <v>278</v>
      </c>
      <c r="C176" s="6" t="str">
        <f>VLOOKUP(B176, Vystavovatel!$B$1:$J$796,5,FALSE)</f>
        <v>Trnava</v>
      </c>
      <c r="D176" s="3" t="s">
        <v>51</v>
      </c>
      <c r="E176" s="4" t="s">
        <v>22</v>
      </c>
      <c r="F176" s="4" t="s">
        <v>39</v>
      </c>
      <c r="G176" s="4" t="s">
        <v>33</v>
      </c>
      <c r="H176" s="4" t="s">
        <v>14</v>
      </c>
      <c r="I176" s="5">
        <v>85.75</v>
      </c>
      <c r="J176" s="4" t="str">
        <f>IF(I176&gt;=92,"VZM",IF(I176&gt;=88,"ZM",IF(I176&gt;=84,"SM",IF(I176&gt;=80,"BM","Bez"))))</f>
        <v>SM</v>
      </c>
      <c r="K176" s="4" t="s">
        <v>15</v>
      </c>
    </row>
    <row r="177" spans="1:11" x14ac:dyDescent="0.25">
      <c r="A177" s="2">
        <v>397</v>
      </c>
      <c r="B177" s="3" t="s">
        <v>54</v>
      </c>
      <c r="C177" s="6" t="str">
        <f>VLOOKUP(B177, Vystavovatel!$B$1:$J$796,5,FALSE)</f>
        <v>Hrušky, ČR</v>
      </c>
      <c r="D177" s="3" t="s">
        <v>36</v>
      </c>
      <c r="E177" s="4" t="s">
        <v>11</v>
      </c>
      <c r="F177" s="4" t="s">
        <v>12</v>
      </c>
      <c r="G177" s="4" t="s">
        <v>33</v>
      </c>
      <c r="H177" s="4" t="s">
        <v>14</v>
      </c>
      <c r="I177" s="5">
        <v>85.67</v>
      </c>
      <c r="J177" s="4" t="str">
        <f>IF(I177&gt;=92,"VZM",IF(I177&gt;=88,"ZM",IF(I177&gt;=84,"SM",IF(I177&gt;=80,"BM","Bez"))))</f>
        <v>SM</v>
      </c>
      <c r="K177" s="4" t="s">
        <v>15</v>
      </c>
    </row>
    <row r="178" spans="1:11" x14ac:dyDescent="0.25">
      <c r="A178" s="2">
        <v>242</v>
      </c>
      <c r="B178" s="3" t="s">
        <v>78</v>
      </c>
      <c r="C178" s="6" t="str">
        <f>VLOOKUP(B178, Vystavovatel!$B$1:$J$796,5,FALSE)</f>
        <v>Boleráz</v>
      </c>
      <c r="D178" s="3" t="s">
        <v>55</v>
      </c>
      <c r="E178" s="4" t="s">
        <v>11</v>
      </c>
      <c r="F178" s="4" t="s">
        <v>12</v>
      </c>
      <c r="G178" s="4" t="s">
        <v>28</v>
      </c>
      <c r="H178" s="4" t="s">
        <v>24</v>
      </c>
      <c r="I178" s="5">
        <v>85.67</v>
      </c>
      <c r="J178" s="4" t="str">
        <f>IF(I178&gt;=92,"VZM",IF(I178&gt;=88,"ZM",IF(I178&gt;=84,"SM",IF(I178&gt;=80,"BM","Bez"))))</f>
        <v>SM</v>
      </c>
      <c r="K178" s="4" t="s">
        <v>15</v>
      </c>
    </row>
    <row r="179" spans="1:11" x14ac:dyDescent="0.25">
      <c r="A179" s="2">
        <v>201</v>
      </c>
      <c r="B179" s="3" t="s">
        <v>98</v>
      </c>
      <c r="C179" s="6" t="str">
        <f>VLOOKUP(B179, Vystavovatel!$B$1:$J$796,5,FALSE)</f>
        <v>Zeleneč</v>
      </c>
      <c r="D179" s="3" t="s">
        <v>59</v>
      </c>
      <c r="E179" s="4" t="s">
        <v>60</v>
      </c>
      <c r="F179" s="4" t="s">
        <v>39</v>
      </c>
      <c r="G179" s="4" t="s">
        <v>53</v>
      </c>
      <c r="H179" s="4" t="s">
        <v>14</v>
      </c>
      <c r="I179" s="5">
        <v>85.67</v>
      </c>
      <c r="J179" s="4" t="str">
        <f>IF(I179&gt;=92,"VZM",IF(I179&gt;=88,"ZM",IF(I179&gt;=84,"SM",IF(I179&gt;=80,"BM","Bez"))))</f>
        <v>SM</v>
      </c>
      <c r="K179" s="4" t="s">
        <v>15</v>
      </c>
    </row>
    <row r="180" spans="1:11" x14ac:dyDescent="0.25">
      <c r="A180" s="2">
        <v>117</v>
      </c>
      <c r="B180" s="3" t="s">
        <v>106</v>
      </c>
      <c r="C180" s="6" t="str">
        <f>VLOOKUP(B180, Vystavovatel!$B$1:$J$796,5,FALSE)</f>
        <v>Križovany</v>
      </c>
      <c r="D180" s="3" t="s">
        <v>36</v>
      </c>
      <c r="E180" s="4" t="s">
        <v>11</v>
      </c>
      <c r="F180" s="4" t="s">
        <v>39</v>
      </c>
      <c r="G180" s="4" t="s">
        <v>33</v>
      </c>
      <c r="H180" s="4" t="s">
        <v>14</v>
      </c>
      <c r="I180" s="5">
        <v>85.67</v>
      </c>
      <c r="J180" s="4" t="str">
        <f>IF(I180&gt;=92,"VZM",IF(I180&gt;=88,"ZM",IF(I180&gt;=84,"SM",IF(I180&gt;=80,"BM","Bez"))))</f>
        <v>SM</v>
      </c>
      <c r="K180" s="4" t="s">
        <v>15</v>
      </c>
    </row>
    <row r="181" spans="1:11" x14ac:dyDescent="0.25">
      <c r="A181" s="2">
        <v>266</v>
      </c>
      <c r="B181" s="3" t="s">
        <v>113</v>
      </c>
      <c r="C181" s="6" t="str">
        <f>VLOOKUP(B181, Vystavovatel!$B$1:$J$796,5,FALSE)</f>
        <v>Sereď</v>
      </c>
      <c r="D181" s="3" t="s">
        <v>10</v>
      </c>
      <c r="E181" s="4" t="s">
        <v>22</v>
      </c>
      <c r="F181" s="4" t="s">
        <v>15</v>
      </c>
      <c r="G181" s="4" t="s">
        <v>114</v>
      </c>
      <c r="H181" s="4" t="s">
        <v>14</v>
      </c>
      <c r="I181" s="5">
        <v>85.67</v>
      </c>
      <c r="J181" s="4" t="str">
        <f>IF(I181&gt;=92,"VZM",IF(I181&gt;=88,"ZM",IF(I181&gt;=84,"SM",IF(I181&gt;=80,"BM","Bez"))))</f>
        <v>SM</v>
      </c>
      <c r="K181" s="4" t="s">
        <v>124</v>
      </c>
    </row>
    <row r="182" spans="1:11" x14ac:dyDescent="0.25">
      <c r="A182" s="2">
        <v>319</v>
      </c>
      <c r="B182" s="3" t="s">
        <v>171</v>
      </c>
      <c r="C182" s="6" t="str">
        <f>VLOOKUP(B182, Vystavovatel!$B$1:$J$796,5,FALSE)</f>
        <v>Veľký Krtíš</v>
      </c>
      <c r="D182" s="3" t="s">
        <v>40</v>
      </c>
      <c r="E182" s="4" t="s">
        <v>22</v>
      </c>
      <c r="F182" s="4" t="s">
        <v>39</v>
      </c>
      <c r="G182" s="4" t="s">
        <v>41</v>
      </c>
      <c r="H182" s="4" t="s">
        <v>19</v>
      </c>
      <c r="I182" s="5">
        <v>85.67</v>
      </c>
      <c r="J182" s="4" t="str">
        <f>IF(I182&gt;=92,"VZM",IF(I182&gt;=88,"ZM",IF(I182&gt;=84,"SM",IF(I182&gt;=80,"BM","Bez"))))</f>
        <v>SM</v>
      </c>
      <c r="K182" s="4" t="s">
        <v>15</v>
      </c>
    </row>
    <row r="183" spans="1:11" x14ac:dyDescent="0.25">
      <c r="A183" s="2">
        <v>76</v>
      </c>
      <c r="B183" s="3" t="s">
        <v>183</v>
      </c>
      <c r="C183" s="6" t="str">
        <f>VLOOKUP(B183, Vystavovatel!$B$1:$J$796,5,FALSE)</f>
        <v>Zeleneč</v>
      </c>
      <c r="D183" s="3" t="s">
        <v>21</v>
      </c>
      <c r="E183" s="4" t="s">
        <v>22</v>
      </c>
      <c r="F183" s="4" t="s">
        <v>12</v>
      </c>
      <c r="G183" s="4" t="s">
        <v>13</v>
      </c>
      <c r="H183" s="4" t="s">
        <v>24</v>
      </c>
      <c r="I183" s="5">
        <v>85.67</v>
      </c>
      <c r="J183" s="4" t="str">
        <f>IF(I183&gt;=92,"VZM",IF(I183&gt;=88,"ZM",IF(I183&gt;=84,"SM",IF(I183&gt;=80,"BM","Bez"))))</f>
        <v>SM</v>
      </c>
      <c r="K183" s="4" t="s">
        <v>185</v>
      </c>
    </row>
    <row r="184" spans="1:11" x14ac:dyDescent="0.25">
      <c r="A184" s="2">
        <v>363</v>
      </c>
      <c r="B184" s="3" t="s">
        <v>203</v>
      </c>
      <c r="C184" s="6" t="str">
        <f>VLOOKUP(B184, Vystavovatel!$B$1:$J$796,5,FALSE)</f>
        <v>Trnava</v>
      </c>
      <c r="D184" s="3" t="s">
        <v>73</v>
      </c>
      <c r="E184" s="4" t="s">
        <v>22</v>
      </c>
      <c r="F184" s="4" t="s">
        <v>12</v>
      </c>
      <c r="G184" s="4" t="s">
        <v>28</v>
      </c>
      <c r="H184" s="4" t="s">
        <v>24</v>
      </c>
      <c r="I184" s="5">
        <v>85.67</v>
      </c>
      <c r="J184" s="4" t="str">
        <f>IF(I184&gt;=92,"VZM",IF(I184&gt;=88,"ZM",IF(I184&gt;=84,"SM",IF(I184&gt;=80,"BM","Bez"))))</f>
        <v>SM</v>
      </c>
      <c r="K184" s="4" t="s">
        <v>15</v>
      </c>
    </row>
    <row r="185" spans="1:11" x14ac:dyDescent="0.25">
      <c r="A185" s="2">
        <v>173</v>
      </c>
      <c r="B185" s="3" t="s">
        <v>216</v>
      </c>
      <c r="C185" s="6" t="str">
        <f>VLOOKUP(B185, Vystavovatel!$B$1:$J$796,5,FALSE)</f>
        <v>Hrušky, ČR</v>
      </c>
      <c r="D185" s="3" t="s">
        <v>43</v>
      </c>
      <c r="E185" s="4" t="s">
        <v>11</v>
      </c>
      <c r="F185" s="4" t="s">
        <v>12</v>
      </c>
      <c r="G185" s="4" t="s">
        <v>28</v>
      </c>
      <c r="H185" s="4" t="s">
        <v>24</v>
      </c>
      <c r="I185" s="5">
        <v>85.67</v>
      </c>
      <c r="J185" s="4" t="str">
        <f>IF(I185&gt;=92,"VZM",IF(I185&gt;=88,"ZM",IF(I185&gt;=84,"SM",IF(I185&gt;=80,"BM","Bez"))))</f>
        <v>SM</v>
      </c>
      <c r="K185" s="4" t="s">
        <v>15</v>
      </c>
    </row>
    <row r="186" spans="1:11" x14ac:dyDescent="0.25">
      <c r="A186" s="2">
        <v>415</v>
      </c>
      <c r="B186" s="3" t="s">
        <v>233</v>
      </c>
      <c r="C186" s="6" t="str">
        <f>VLOOKUP(B186, Vystavovatel!$B$1:$J$796,5,FALSE)</f>
        <v>Suchá nad Parnou</v>
      </c>
      <c r="D186" s="3" t="s">
        <v>51</v>
      </c>
      <c r="E186" s="4" t="s">
        <v>22</v>
      </c>
      <c r="F186" s="4" t="s">
        <v>37</v>
      </c>
      <c r="G186" s="4" t="s">
        <v>53</v>
      </c>
      <c r="H186" s="4" t="s">
        <v>14</v>
      </c>
      <c r="I186" s="5">
        <v>85.67</v>
      </c>
      <c r="J186" s="4" t="str">
        <f>IF(I186&gt;=92,"VZM",IF(I186&gt;=88,"ZM",IF(I186&gt;=84,"SM",IF(I186&gt;=80,"BM","Bez"))))</f>
        <v>SM</v>
      </c>
      <c r="K186" s="4" t="s">
        <v>15</v>
      </c>
    </row>
    <row r="187" spans="1:11" x14ac:dyDescent="0.25">
      <c r="A187" s="2">
        <v>372</v>
      </c>
      <c r="B187" s="3" t="s">
        <v>239</v>
      </c>
      <c r="C187" s="6" t="str">
        <f>VLOOKUP(B187, Vystavovatel!$B$1:$J$796,5,FALSE)</f>
        <v>Viničné</v>
      </c>
      <c r="D187" s="3" t="s">
        <v>55</v>
      </c>
      <c r="E187" s="4" t="s">
        <v>52</v>
      </c>
      <c r="F187" s="4" t="s">
        <v>37</v>
      </c>
      <c r="G187" s="4" t="s">
        <v>28</v>
      </c>
      <c r="H187" s="4" t="s">
        <v>24</v>
      </c>
      <c r="I187" s="5">
        <v>85.67</v>
      </c>
      <c r="J187" s="4" t="str">
        <f>IF(I187&gt;=92,"VZM",IF(I187&gt;=88,"ZM",IF(I187&gt;=84,"SM",IF(I187&gt;=80,"BM","Bez"))))</f>
        <v>SM</v>
      </c>
      <c r="K187" s="4" t="s">
        <v>15</v>
      </c>
    </row>
    <row r="188" spans="1:11" x14ac:dyDescent="0.25">
      <c r="A188" s="2">
        <v>69</v>
      </c>
      <c r="B188" s="3" t="s">
        <v>271</v>
      </c>
      <c r="C188" s="6" t="str">
        <f>VLOOKUP(B188, Vystavovatel!$B$1:$J$796,5,FALSE)</f>
        <v>Vinohrady nad Váhom</v>
      </c>
      <c r="D188" s="3" t="s">
        <v>272</v>
      </c>
      <c r="E188" s="4" t="s">
        <v>11</v>
      </c>
      <c r="F188" s="4" t="s">
        <v>39</v>
      </c>
      <c r="G188" s="4" t="s">
        <v>33</v>
      </c>
      <c r="H188" s="4" t="s">
        <v>14</v>
      </c>
      <c r="I188" s="5">
        <v>85.67</v>
      </c>
      <c r="J188" s="4" t="str">
        <f>IF(I188&gt;=92,"VZM",IF(I188&gt;=88,"ZM",IF(I188&gt;=84,"SM",IF(I188&gt;=80,"BM","Bez"))))</f>
        <v>SM</v>
      </c>
      <c r="K188" s="4" t="s">
        <v>15</v>
      </c>
    </row>
    <row r="189" spans="1:11" x14ac:dyDescent="0.25">
      <c r="A189" s="2">
        <v>327</v>
      </c>
      <c r="B189" s="3" t="s">
        <v>276</v>
      </c>
      <c r="C189" s="6" t="str">
        <f>VLOOKUP(B189, Vystavovatel!$B$1:$J$796,5,FALSE)</f>
        <v>Klasov</v>
      </c>
      <c r="D189" s="3" t="s">
        <v>277</v>
      </c>
      <c r="E189" s="4" t="s">
        <v>22</v>
      </c>
      <c r="F189" s="4" t="s">
        <v>12</v>
      </c>
      <c r="G189" s="4" t="s">
        <v>28</v>
      </c>
      <c r="H189" s="4" t="s">
        <v>24</v>
      </c>
      <c r="I189" s="5">
        <v>85.67</v>
      </c>
      <c r="J189" s="4" t="str">
        <f>IF(I189&gt;=92,"VZM",IF(I189&gt;=88,"ZM",IF(I189&gt;=84,"SM",IF(I189&gt;=80,"BM","Bez"))))</f>
        <v>SM</v>
      </c>
      <c r="K189" s="4" t="s">
        <v>15</v>
      </c>
    </row>
    <row r="190" spans="1:11" x14ac:dyDescent="0.25">
      <c r="A190" s="2">
        <v>196</v>
      </c>
      <c r="B190" s="3" t="s">
        <v>280</v>
      </c>
      <c r="C190" s="6" t="str">
        <f>VLOOKUP(B190, Vystavovatel!$B$1:$J$796,5,FALSE)</f>
        <v>Čajkov</v>
      </c>
      <c r="D190" s="3" t="s">
        <v>40</v>
      </c>
      <c r="E190" s="4" t="s">
        <v>22</v>
      </c>
      <c r="F190" s="4" t="s">
        <v>39</v>
      </c>
      <c r="G190" s="4" t="s">
        <v>41</v>
      </c>
      <c r="H190" s="4" t="s">
        <v>19</v>
      </c>
      <c r="I190" s="5">
        <v>85.67</v>
      </c>
      <c r="J190" s="4" t="str">
        <f>IF(I190&gt;=92,"VZM",IF(I190&gt;=88,"ZM",IF(I190&gt;=84,"SM",IF(I190&gt;=80,"BM","Bez"))))</f>
        <v>SM</v>
      </c>
      <c r="K190" s="4" t="s">
        <v>15</v>
      </c>
    </row>
    <row r="191" spans="1:11" x14ac:dyDescent="0.25">
      <c r="A191" s="2">
        <v>125</v>
      </c>
      <c r="B191" s="3" t="s">
        <v>30</v>
      </c>
      <c r="C191" s="6" t="str">
        <f>VLOOKUP(B191, Vystavovatel!$B$1:$J$796,5,FALSE)</f>
        <v>Želiezovce</v>
      </c>
      <c r="D191" s="3" t="s">
        <v>34</v>
      </c>
      <c r="E191" s="4" t="s">
        <v>22</v>
      </c>
      <c r="F191" s="4" t="s">
        <v>12</v>
      </c>
      <c r="G191" s="4" t="s">
        <v>33</v>
      </c>
      <c r="H191" s="4" t="s">
        <v>14</v>
      </c>
      <c r="I191" s="5">
        <v>85.5</v>
      </c>
      <c r="J191" s="4" t="str">
        <f>IF(I191&gt;=92,"VZM",IF(I191&gt;=88,"ZM",IF(I191&gt;=84,"SM",IF(I191&gt;=80,"BM","Bez"))))</f>
        <v>SM</v>
      </c>
      <c r="K191" s="4" t="s">
        <v>15</v>
      </c>
    </row>
    <row r="192" spans="1:11" x14ac:dyDescent="0.25">
      <c r="A192" s="2">
        <v>51</v>
      </c>
      <c r="B192" s="3" t="s">
        <v>48</v>
      </c>
      <c r="C192" s="6" t="str">
        <f>VLOOKUP(B192, Vystavovatel!$B$1:$J$796,5,FALSE)</f>
        <v>Bojničky</v>
      </c>
      <c r="D192" s="3" t="s">
        <v>51</v>
      </c>
      <c r="E192" s="4" t="s">
        <v>22</v>
      </c>
      <c r="F192" s="4" t="s">
        <v>39</v>
      </c>
      <c r="G192" s="4" t="s">
        <v>33</v>
      </c>
      <c r="H192" s="4" t="s">
        <v>14</v>
      </c>
      <c r="I192" s="5">
        <v>85.5</v>
      </c>
      <c r="J192" s="4" t="str">
        <f>IF(I192&gt;=92,"VZM",IF(I192&gt;=88,"ZM",IF(I192&gt;=84,"SM",IF(I192&gt;=80,"BM","Bez"))))</f>
        <v>SM</v>
      </c>
      <c r="K192" s="4" t="s">
        <v>15</v>
      </c>
    </row>
    <row r="193" spans="1:11" x14ac:dyDescent="0.25">
      <c r="A193" s="2">
        <v>53</v>
      </c>
      <c r="B193" s="3" t="s">
        <v>48</v>
      </c>
      <c r="C193" s="6" t="str">
        <f>VLOOKUP(B193, Vystavovatel!$B$1:$J$796,5,FALSE)</f>
        <v>Bojničky</v>
      </c>
      <c r="D193" s="3" t="s">
        <v>38</v>
      </c>
      <c r="E193" s="4" t="s">
        <v>52</v>
      </c>
      <c r="F193" s="4" t="s">
        <v>12</v>
      </c>
      <c r="G193" s="4" t="s">
        <v>33</v>
      </c>
      <c r="H193" s="4" t="s">
        <v>14</v>
      </c>
      <c r="I193" s="5">
        <v>85.5</v>
      </c>
      <c r="J193" s="4" t="str">
        <f>IF(I193&gt;=92,"VZM",IF(I193&gt;=88,"ZM",IF(I193&gt;=84,"SM",IF(I193&gt;=80,"BM","Bez"))))</f>
        <v>SM</v>
      </c>
      <c r="K193" s="4" t="s">
        <v>15</v>
      </c>
    </row>
    <row r="194" spans="1:11" x14ac:dyDescent="0.25">
      <c r="A194" s="2">
        <v>167</v>
      </c>
      <c r="B194" s="3" t="s">
        <v>89</v>
      </c>
      <c r="C194" s="6" t="str">
        <f>VLOOKUP(B194, Vystavovatel!$B$1:$J$796,5,FALSE)</f>
        <v>Levice</v>
      </c>
      <c r="D194" s="3" t="s">
        <v>75</v>
      </c>
      <c r="E194" s="4" t="s">
        <v>22</v>
      </c>
      <c r="F194" s="4" t="s">
        <v>39</v>
      </c>
      <c r="G194" s="4" t="s">
        <v>33</v>
      </c>
      <c r="H194" s="4" t="s">
        <v>14</v>
      </c>
      <c r="I194" s="5">
        <v>85.5</v>
      </c>
      <c r="J194" s="4" t="str">
        <f>IF(I194&gt;=92,"VZM",IF(I194&gt;=88,"ZM",IF(I194&gt;=84,"SM",IF(I194&gt;=80,"BM","Bez"))))</f>
        <v>SM</v>
      </c>
      <c r="K194" s="4" t="s">
        <v>15</v>
      </c>
    </row>
    <row r="195" spans="1:11" x14ac:dyDescent="0.25">
      <c r="A195" s="2">
        <v>96</v>
      </c>
      <c r="B195" s="3" t="s">
        <v>169</v>
      </c>
      <c r="C195" s="6" t="str">
        <f>VLOOKUP(B195, Vystavovatel!$B$1:$J$796,5,FALSE)</f>
        <v>Močenok</v>
      </c>
      <c r="D195" s="3" t="s">
        <v>31</v>
      </c>
      <c r="E195" s="4" t="s">
        <v>60</v>
      </c>
      <c r="F195" s="4" t="s">
        <v>39</v>
      </c>
      <c r="G195" s="4" t="s">
        <v>33</v>
      </c>
      <c r="H195" s="4" t="s">
        <v>14</v>
      </c>
      <c r="I195" s="5">
        <v>85.5</v>
      </c>
      <c r="J195" s="4" t="str">
        <f>IF(I195&gt;=92,"VZM",IF(I195&gt;=88,"ZM",IF(I195&gt;=84,"SM",IF(I195&gt;=80,"BM","Bez"))))</f>
        <v>SM</v>
      </c>
      <c r="K195" s="4" t="s">
        <v>15</v>
      </c>
    </row>
    <row r="196" spans="1:11" x14ac:dyDescent="0.25">
      <c r="A196" s="2">
        <v>246</v>
      </c>
      <c r="B196" s="3" t="s">
        <v>195</v>
      </c>
      <c r="C196" s="6" t="str">
        <f>VLOOKUP(B196, Vystavovatel!$B$1:$J$796,5,FALSE)</f>
        <v>Vinosady</v>
      </c>
      <c r="D196" s="3" t="s">
        <v>135</v>
      </c>
      <c r="E196" s="4" t="s">
        <v>22</v>
      </c>
      <c r="F196" s="4" t="s">
        <v>39</v>
      </c>
      <c r="G196" s="4" t="s">
        <v>33</v>
      </c>
      <c r="H196" s="4" t="s">
        <v>14</v>
      </c>
      <c r="I196" s="5">
        <v>85.5</v>
      </c>
      <c r="J196" s="4" t="str">
        <f>IF(I196&gt;=92,"VZM",IF(I196&gt;=88,"ZM",IF(I196&gt;=84,"SM",IF(I196&gt;=80,"BM","Bez"))))</f>
        <v>SM</v>
      </c>
      <c r="K196" s="4" t="s">
        <v>15</v>
      </c>
    </row>
    <row r="197" spans="1:11" x14ac:dyDescent="0.25">
      <c r="A197" s="2">
        <v>42</v>
      </c>
      <c r="B197" s="3" t="s">
        <v>232</v>
      </c>
      <c r="C197" s="6" t="str">
        <f>VLOOKUP(B197, Vystavovatel!$B$1:$J$796,5,FALSE)</f>
        <v>Nemčiňany</v>
      </c>
      <c r="D197" s="3" t="s">
        <v>66</v>
      </c>
      <c r="E197" s="4" t="s">
        <v>60</v>
      </c>
      <c r="F197" s="4" t="s">
        <v>39</v>
      </c>
      <c r="G197" s="4" t="s">
        <v>33</v>
      </c>
      <c r="H197" s="4" t="s">
        <v>14</v>
      </c>
      <c r="I197" s="5">
        <v>85.5</v>
      </c>
      <c r="J197" s="4" t="str">
        <f>IF(I197&gt;=92,"VZM",IF(I197&gt;=88,"ZM",IF(I197&gt;=84,"SM",IF(I197&gt;=80,"BM","Bez"))))</f>
        <v>SM</v>
      </c>
      <c r="K197" s="4" t="s">
        <v>15</v>
      </c>
    </row>
    <row r="198" spans="1:11" x14ac:dyDescent="0.25">
      <c r="A198" s="2">
        <v>209</v>
      </c>
      <c r="B198" s="3" t="s">
        <v>254</v>
      </c>
      <c r="C198" s="6" t="str">
        <f>VLOOKUP(B198, Vystavovatel!$B$1:$J$796,5,FALSE)</f>
        <v>Vráble</v>
      </c>
      <c r="D198" s="3" t="s">
        <v>59</v>
      </c>
      <c r="E198" s="4" t="s">
        <v>22</v>
      </c>
      <c r="F198" s="4" t="s">
        <v>37</v>
      </c>
      <c r="G198" s="4" t="s">
        <v>64</v>
      </c>
      <c r="H198" s="4" t="s">
        <v>14</v>
      </c>
      <c r="I198" s="5">
        <v>85.5</v>
      </c>
      <c r="J198" s="4" t="str">
        <f>IF(I198&gt;=92,"VZM",IF(I198&gt;=88,"ZM",IF(I198&gt;=84,"SM",IF(I198&gt;=80,"BM","Bez"))))</f>
        <v>SM</v>
      </c>
      <c r="K198" s="4" t="s">
        <v>15</v>
      </c>
    </row>
    <row r="199" spans="1:11" x14ac:dyDescent="0.25">
      <c r="A199" s="2">
        <v>307</v>
      </c>
      <c r="B199" s="3" t="s">
        <v>275</v>
      </c>
      <c r="C199" s="6" t="str">
        <f>VLOOKUP(B199, Vystavovatel!$B$1:$J$796,5,FALSE)</f>
        <v>Pezinok</v>
      </c>
      <c r="D199" s="3" t="s">
        <v>205</v>
      </c>
      <c r="E199" s="4" t="s">
        <v>11</v>
      </c>
      <c r="F199" s="4" t="s">
        <v>39</v>
      </c>
      <c r="G199" s="4" t="s">
        <v>33</v>
      </c>
      <c r="H199" s="4" t="s">
        <v>14</v>
      </c>
      <c r="I199" s="5">
        <v>85.5</v>
      </c>
      <c r="J199" s="4" t="str">
        <f>IF(I199&gt;=92,"VZM",IF(I199&gt;=88,"ZM",IF(I199&gt;=84,"SM",IF(I199&gt;=80,"BM","Bez"))))</f>
        <v>SM</v>
      </c>
      <c r="K199" s="4" t="s">
        <v>15</v>
      </c>
    </row>
    <row r="200" spans="1:11" x14ac:dyDescent="0.25">
      <c r="A200" s="2">
        <v>16</v>
      </c>
      <c r="B200" s="3" t="s">
        <v>68</v>
      </c>
      <c r="C200" s="6" t="str">
        <f>VLOOKUP(B200, Vystavovatel!$B$1:$J$796,5,FALSE)</f>
        <v>Budmerice</v>
      </c>
      <c r="D200" s="3" t="s">
        <v>31</v>
      </c>
      <c r="E200" s="4" t="s">
        <v>60</v>
      </c>
      <c r="F200" s="4" t="s">
        <v>39</v>
      </c>
      <c r="G200" s="4" t="s">
        <v>53</v>
      </c>
      <c r="H200" s="4" t="s">
        <v>14</v>
      </c>
      <c r="I200" s="5">
        <v>85.33</v>
      </c>
      <c r="J200" s="4" t="str">
        <f>IF(I200&gt;=92,"VZM",IF(I200&gt;=88,"ZM",IF(I200&gt;=84,"SM",IF(I200&gt;=80,"BM","Bez"))))</f>
        <v>SM</v>
      </c>
      <c r="K200" s="4" t="s">
        <v>15</v>
      </c>
    </row>
    <row r="201" spans="1:11" x14ac:dyDescent="0.25">
      <c r="A201" s="2">
        <v>206</v>
      </c>
      <c r="B201" s="3" t="s">
        <v>98</v>
      </c>
      <c r="C201" s="6" t="str">
        <f>VLOOKUP(B201, Vystavovatel!$B$1:$J$796,5,FALSE)</f>
        <v>Zeleneč</v>
      </c>
      <c r="D201" s="3" t="s">
        <v>35</v>
      </c>
      <c r="E201" s="4" t="s">
        <v>52</v>
      </c>
      <c r="F201" s="4" t="s">
        <v>39</v>
      </c>
      <c r="G201" s="4" t="s">
        <v>72</v>
      </c>
      <c r="H201" s="4" t="s">
        <v>14</v>
      </c>
      <c r="I201" s="5">
        <v>85.33</v>
      </c>
      <c r="J201" s="4" t="str">
        <f>IF(I201&gt;=92,"VZM",IF(I201&gt;=88,"ZM",IF(I201&gt;=84,"SM",IF(I201&gt;=80,"BM","Bez"))))</f>
        <v>SM</v>
      </c>
      <c r="K201" s="12" t="s">
        <v>2516</v>
      </c>
    </row>
    <row r="202" spans="1:11" x14ac:dyDescent="0.25">
      <c r="A202" s="2">
        <v>271</v>
      </c>
      <c r="B202" s="3" t="s">
        <v>113</v>
      </c>
      <c r="C202" s="6" t="str">
        <f>VLOOKUP(B202, Vystavovatel!$B$1:$J$796,5,FALSE)</f>
        <v>Sereď</v>
      </c>
      <c r="D202" s="3" t="s">
        <v>18</v>
      </c>
      <c r="E202" s="4" t="s">
        <v>22</v>
      </c>
      <c r="F202" s="4" t="s">
        <v>15</v>
      </c>
      <c r="G202" s="4" t="s">
        <v>114</v>
      </c>
      <c r="H202" s="4" t="s">
        <v>19</v>
      </c>
      <c r="I202" s="5">
        <v>85.33</v>
      </c>
      <c r="J202" s="4" t="str">
        <f>IF(I202&gt;=92,"VZM",IF(I202&gt;=88,"ZM",IF(I202&gt;=84,"SM",IF(I202&gt;=80,"BM","Bez"))))</f>
        <v>SM</v>
      </c>
      <c r="K202" s="4" t="s">
        <v>125</v>
      </c>
    </row>
    <row r="203" spans="1:11" x14ac:dyDescent="0.25">
      <c r="A203" s="2">
        <v>12</v>
      </c>
      <c r="B203" s="3" t="s">
        <v>139</v>
      </c>
      <c r="C203" s="6" t="str">
        <f>VLOOKUP(B203, Vystavovatel!$B$1:$J$796,5,FALSE)</f>
        <v>Budmerice</v>
      </c>
      <c r="D203" s="3" t="s">
        <v>69</v>
      </c>
      <c r="E203" s="4" t="s">
        <v>22</v>
      </c>
      <c r="F203" s="4" t="s">
        <v>39</v>
      </c>
      <c r="G203" s="4" t="s">
        <v>28</v>
      </c>
      <c r="H203" s="4" t="s">
        <v>24</v>
      </c>
      <c r="I203" s="5">
        <v>85.33</v>
      </c>
      <c r="J203" s="4" t="str">
        <f>IF(I203&gt;=92,"VZM",IF(I203&gt;=88,"ZM",IF(I203&gt;=84,"SM",IF(I203&gt;=80,"BM","Bez"))))</f>
        <v>SM</v>
      </c>
      <c r="K203" s="4" t="s">
        <v>15</v>
      </c>
    </row>
    <row r="204" spans="1:11" x14ac:dyDescent="0.25">
      <c r="A204" s="2">
        <v>388</v>
      </c>
      <c r="B204" s="3" t="s">
        <v>141</v>
      </c>
      <c r="C204" s="6" t="str">
        <f>VLOOKUP(B204, Vystavovatel!$B$1:$J$796,5,FALSE)</f>
        <v>Hrušky, ČR</v>
      </c>
      <c r="D204" s="3" t="s">
        <v>74</v>
      </c>
      <c r="E204" s="4" t="s">
        <v>11</v>
      </c>
      <c r="F204" s="4" t="s">
        <v>37</v>
      </c>
      <c r="G204" s="4" t="s">
        <v>28</v>
      </c>
      <c r="H204" s="4" t="s">
        <v>24</v>
      </c>
      <c r="I204" s="5">
        <v>85.33</v>
      </c>
      <c r="J204" s="4" t="str">
        <f>IF(I204&gt;=92,"VZM",IF(I204&gt;=88,"ZM",IF(I204&gt;=84,"SM",IF(I204&gt;=80,"BM","Bez"))))</f>
        <v>SM</v>
      </c>
      <c r="K204" s="4" t="s">
        <v>15</v>
      </c>
    </row>
    <row r="205" spans="1:11" x14ac:dyDescent="0.25">
      <c r="A205" s="2">
        <v>354</v>
      </c>
      <c r="B205" s="3" t="s">
        <v>181</v>
      </c>
      <c r="C205" s="6" t="str">
        <f>VLOOKUP(B205, Vystavovatel!$B$1:$J$796,5,FALSE)</f>
        <v>Horné Orešany</v>
      </c>
      <c r="D205" s="3" t="s">
        <v>87</v>
      </c>
      <c r="E205" s="4" t="s">
        <v>11</v>
      </c>
      <c r="F205" s="4" t="s">
        <v>23</v>
      </c>
      <c r="G205" s="4" t="s">
        <v>28</v>
      </c>
      <c r="H205" s="4" t="s">
        <v>24</v>
      </c>
      <c r="I205" s="5">
        <v>85.33</v>
      </c>
      <c r="J205" s="4" t="str">
        <f>IF(I205&gt;=92,"VZM",IF(I205&gt;=88,"ZM",IF(I205&gt;=84,"SM",IF(I205&gt;=80,"BM","Bez"))))</f>
        <v>SM</v>
      </c>
      <c r="K205" s="4" t="s">
        <v>15</v>
      </c>
    </row>
    <row r="206" spans="1:11" x14ac:dyDescent="0.25">
      <c r="A206" s="2">
        <v>79</v>
      </c>
      <c r="B206" s="3" t="s">
        <v>183</v>
      </c>
      <c r="C206" s="6" t="str">
        <f>VLOOKUP(B206, Vystavovatel!$B$1:$J$796,5,FALSE)</f>
        <v>Zeleneč</v>
      </c>
      <c r="D206" s="3" t="s">
        <v>21</v>
      </c>
      <c r="E206" s="4" t="s">
        <v>22</v>
      </c>
      <c r="F206" s="4" t="s">
        <v>12</v>
      </c>
      <c r="G206" s="4" t="s">
        <v>13</v>
      </c>
      <c r="H206" s="4" t="s">
        <v>24</v>
      </c>
      <c r="I206" s="5">
        <v>85.33</v>
      </c>
      <c r="J206" s="4" t="str">
        <f>IF(I206&gt;=92,"VZM",IF(I206&gt;=88,"ZM",IF(I206&gt;=84,"SM",IF(I206&gt;=80,"BM","Bez"))))</f>
        <v>SM</v>
      </c>
      <c r="K206" s="4" t="s">
        <v>186</v>
      </c>
    </row>
    <row r="207" spans="1:11" x14ac:dyDescent="0.25">
      <c r="A207" s="2">
        <v>339</v>
      </c>
      <c r="B207" s="3" t="s">
        <v>201</v>
      </c>
      <c r="C207" s="6" t="str">
        <f>VLOOKUP(B207, Vystavovatel!$B$1:$J$796,5,FALSE)</f>
        <v>Malé Kozmálovce</v>
      </c>
      <c r="D207" s="3" t="s">
        <v>66</v>
      </c>
      <c r="E207" s="4" t="s">
        <v>22</v>
      </c>
      <c r="F207" s="4" t="s">
        <v>12</v>
      </c>
      <c r="G207" s="4" t="s">
        <v>53</v>
      </c>
      <c r="H207" s="4" t="s">
        <v>14</v>
      </c>
      <c r="I207" s="5">
        <v>85.33</v>
      </c>
      <c r="J207" s="4" t="str">
        <f>IF(I207&gt;=92,"VZM",IF(I207&gt;=88,"ZM",IF(I207&gt;=84,"SM",IF(I207&gt;=80,"BM","Bez"))))</f>
        <v>SM</v>
      </c>
      <c r="K207" s="4" t="s">
        <v>15</v>
      </c>
    </row>
    <row r="208" spans="1:11" x14ac:dyDescent="0.25">
      <c r="A208" s="2">
        <v>189</v>
      </c>
      <c r="B208" s="3" t="s">
        <v>259</v>
      </c>
      <c r="C208" s="6" t="str">
        <f>VLOOKUP(B208, Vystavovatel!$B$1:$J$796,5,FALSE)</f>
        <v>Bratislava-Devín</v>
      </c>
      <c r="D208" s="3" t="s">
        <v>10</v>
      </c>
      <c r="E208" s="4" t="s">
        <v>11</v>
      </c>
      <c r="F208" s="4" t="s">
        <v>23</v>
      </c>
      <c r="G208" s="4" t="s">
        <v>13</v>
      </c>
      <c r="H208" s="4" t="s">
        <v>14</v>
      </c>
      <c r="I208" s="5">
        <v>85.33</v>
      </c>
      <c r="J208" s="4" t="str">
        <f>IF(I208&gt;=92,"VZM",IF(I208&gt;=88,"ZM",IF(I208&gt;=84,"SM",IF(I208&gt;=80,"BM","Bez"))))</f>
        <v>SM</v>
      </c>
      <c r="K208" s="4" t="s">
        <v>261</v>
      </c>
    </row>
    <row r="209" spans="1:11" x14ac:dyDescent="0.25">
      <c r="A209" s="2">
        <v>255</v>
      </c>
      <c r="B209" s="3" t="s">
        <v>266</v>
      </c>
      <c r="C209" s="6" t="str">
        <f>VLOOKUP(B209, Vystavovatel!$B$1:$J$796,5,FALSE)</f>
        <v>Zeleneč</v>
      </c>
      <c r="D209" s="3" t="s">
        <v>36</v>
      </c>
      <c r="E209" s="4" t="s">
        <v>11</v>
      </c>
      <c r="F209" s="4" t="s">
        <v>39</v>
      </c>
      <c r="G209" s="4" t="s">
        <v>33</v>
      </c>
      <c r="H209" s="4" t="s">
        <v>14</v>
      </c>
      <c r="I209" s="5">
        <v>85.33</v>
      </c>
      <c r="J209" s="4" t="str">
        <f>IF(I209&gt;=92,"VZM",IF(I209&gt;=88,"ZM",IF(I209&gt;=84,"SM",IF(I209&gt;=80,"BM","Bez"))))</f>
        <v>SM</v>
      </c>
      <c r="K209" s="4" t="s">
        <v>15</v>
      </c>
    </row>
    <row r="210" spans="1:11" x14ac:dyDescent="0.25">
      <c r="A210" s="2">
        <v>29</v>
      </c>
      <c r="B210" s="3" t="s">
        <v>285</v>
      </c>
      <c r="C210" s="6" t="str">
        <f>VLOOKUP(B210, Vystavovatel!$B$1:$J$796,5,FALSE)</f>
        <v>Veľký Kýr</v>
      </c>
      <c r="D210" s="3" t="s">
        <v>31</v>
      </c>
      <c r="E210" s="4" t="s">
        <v>22</v>
      </c>
      <c r="F210" s="4" t="s">
        <v>39</v>
      </c>
      <c r="G210" s="4" t="s">
        <v>114</v>
      </c>
      <c r="H210" s="4" t="s">
        <v>14</v>
      </c>
      <c r="I210" s="5">
        <v>85.33</v>
      </c>
      <c r="J210" s="4" t="str">
        <f>IF(I210&gt;=92,"VZM",IF(I210&gt;=88,"ZM",IF(I210&gt;=84,"SM",IF(I210&gt;=80,"BM","Bez"))))</f>
        <v>SM</v>
      </c>
      <c r="K210" s="4" t="s">
        <v>15</v>
      </c>
    </row>
    <row r="211" spans="1:11" x14ac:dyDescent="0.25">
      <c r="A211" s="2">
        <v>411</v>
      </c>
      <c r="B211" s="3" t="s">
        <v>289</v>
      </c>
      <c r="C211" s="6" t="str">
        <f>VLOOKUP(B211, Vystavovatel!$B$1:$J$796,5,FALSE)</f>
        <v>Zeleneč</v>
      </c>
      <c r="D211" s="3" t="s">
        <v>62</v>
      </c>
      <c r="E211" s="4" t="s">
        <v>22</v>
      </c>
      <c r="F211" s="4" t="s">
        <v>12</v>
      </c>
      <c r="G211" s="4" t="s">
        <v>28</v>
      </c>
      <c r="H211" s="4" t="s">
        <v>24</v>
      </c>
      <c r="I211" s="5">
        <v>85.33</v>
      </c>
      <c r="J211" s="4" t="str">
        <f>IF(I211&gt;=92,"VZM",IF(I211&gt;=88,"ZM",IF(I211&gt;=84,"SM",IF(I211&gt;=80,"BM","Bez"))))</f>
        <v>SM</v>
      </c>
      <c r="K211" s="4" t="s">
        <v>15</v>
      </c>
    </row>
    <row r="212" spans="1:11" x14ac:dyDescent="0.25">
      <c r="A212" s="2">
        <v>127</v>
      </c>
      <c r="B212" s="3" t="s">
        <v>291</v>
      </c>
      <c r="C212" s="6" t="str">
        <f>VLOOKUP(B212, Vystavovatel!$B$1:$J$796,5,FALSE)</f>
        <v>Bratislava-Rača</v>
      </c>
      <c r="D212" s="3" t="s">
        <v>44</v>
      </c>
      <c r="E212" s="4" t="s">
        <v>103</v>
      </c>
      <c r="F212" s="4" t="s">
        <v>12</v>
      </c>
      <c r="G212" s="4" t="s">
        <v>28</v>
      </c>
      <c r="H212" s="4" t="s">
        <v>24</v>
      </c>
      <c r="I212" s="5">
        <v>85.33</v>
      </c>
      <c r="J212" s="4" t="str">
        <f>IF(I212&gt;=92,"VZM",IF(I212&gt;=88,"ZM",IF(I212&gt;=84,"SM",IF(I212&gt;=80,"BM","Bez"))))</f>
        <v>SM</v>
      </c>
      <c r="K212" s="4" t="s">
        <v>15</v>
      </c>
    </row>
    <row r="213" spans="1:11" x14ac:dyDescent="0.25">
      <c r="A213" s="2">
        <v>277</v>
      </c>
      <c r="B213" s="3" t="s">
        <v>294</v>
      </c>
      <c r="C213" s="6" t="str">
        <f>VLOOKUP(B213, Vystavovatel!$B$1:$J$796,5,FALSE)</f>
        <v>Pezinok</v>
      </c>
      <c r="D213" s="3" t="s">
        <v>96</v>
      </c>
      <c r="E213" s="4" t="s">
        <v>52</v>
      </c>
      <c r="F213" s="4" t="s">
        <v>37</v>
      </c>
      <c r="G213" s="4" t="s">
        <v>33</v>
      </c>
      <c r="H213" s="4" t="s">
        <v>14</v>
      </c>
      <c r="I213" s="5">
        <v>85.33</v>
      </c>
      <c r="J213" s="4" t="str">
        <f>IF(I213&gt;=92,"VZM",IF(I213&gt;=88,"ZM",IF(I213&gt;=84,"SM",IF(I213&gt;=80,"BM","Bez"))))</f>
        <v>SM</v>
      </c>
      <c r="K213" s="4" t="s">
        <v>15</v>
      </c>
    </row>
    <row r="214" spans="1:11" x14ac:dyDescent="0.25">
      <c r="A214" s="2">
        <v>279</v>
      </c>
      <c r="B214" s="3" t="s">
        <v>294</v>
      </c>
      <c r="C214" s="6" t="str">
        <f>VLOOKUP(B214, Vystavovatel!$B$1:$J$796,5,FALSE)</f>
        <v>Pezinok</v>
      </c>
      <c r="D214" s="3" t="s">
        <v>36</v>
      </c>
      <c r="E214" s="4" t="s">
        <v>52</v>
      </c>
      <c r="F214" s="4" t="s">
        <v>12</v>
      </c>
      <c r="G214" s="4" t="s">
        <v>33</v>
      </c>
      <c r="H214" s="4" t="s">
        <v>14</v>
      </c>
      <c r="I214" s="5">
        <v>85.33</v>
      </c>
      <c r="J214" s="4" t="str">
        <f>IF(I214&gt;=92,"VZM",IF(I214&gt;=88,"ZM",IF(I214&gt;=84,"SM",IF(I214&gt;=80,"BM","Bez"))))</f>
        <v>SM</v>
      </c>
      <c r="K214" s="4" t="s">
        <v>15</v>
      </c>
    </row>
    <row r="215" spans="1:11" x14ac:dyDescent="0.25">
      <c r="A215" s="2">
        <v>134</v>
      </c>
      <c r="B215" s="3" t="s">
        <v>83</v>
      </c>
      <c r="C215" s="6" t="str">
        <f>VLOOKUP(B215, Vystavovatel!$B$1:$J$796,5,FALSE)</f>
        <v>Hrušky</v>
      </c>
      <c r="D215" s="3" t="s">
        <v>38</v>
      </c>
      <c r="E215" s="4" t="s">
        <v>22</v>
      </c>
      <c r="F215" s="4" t="s">
        <v>37</v>
      </c>
      <c r="G215" s="4" t="s">
        <v>33</v>
      </c>
      <c r="H215" s="4" t="s">
        <v>14</v>
      </c>
      <c r="I215" s="5">
        <v>85.25</v>
      </c>
      <c r="J215" s="4" t="str">
        <f>IF(I215&gt;=92,"VZM",IF(I215&gt;=88,"ZM",IF(I215&gt;=84,"SM",IF(I215&gt;=80,"BM","Bez"))))</f>
        <v>SM</v>
      </c>
      <c r="K215" s="4" t="s">
        <v>15</v>
      </c>
    </row>
    <row r="216" spans="1:11" x14ac:dyDescent="0.25">
      <c r="A216" s="2">
        <v>419</v>
      </c>
      <c r="B216" s="3" t="s">
        <v>166</v>
      </c>
      <c r="C216" s="6" t="str">
        <f>VLOOKUP(B216, Vystavovatel!$B$1:$J$796,5,FALSE)</f>
        <v>Zeleneč</v>
      </c>
      <c r="D216" s="3" t="s">
        <v>31</v>
      </c>
      <c r="E216" s="4" t="s">
        <v>22</v>
      </c>
      <c r="F216" s="4" t="s">
        <v>39</v>
      </c>
      <c r="G216" s="4" t="s">
        <v>33</v>
      </c>
      <c r="H216" s="4" t="s">
        <v>14</v>
      </c>
      <c r="I216" s="5">
        <v>85.25</v>
      </c>
      <c r="J216" s="4" t="str">
        <f>IF(I216&gt;=92,"VZM",IF(I216&gt;=88,"ZM",IF(I216&gt;=84,"SM",IF(I216&gt;=80,"BM","Bez"))))</f>
        <v>SM</v>
      </c>
      <c r="K216" s="4" t="s">
        <v>15</v>
      </c>
    </row>
    <row r="217" spans="1:11" x14ac:dyDescent="0.25">
      <c r="A217" s="2">
        <v>463</v>
      </c>
      <c r="B217" s="3" t="s">
        <v>174</v>
      </c>
      <c r="C217" s="6" t="str">
        <f>VLOOKUP(B217, Vystavovatel!$B$1:$J$796,5,FALSE)</f>
        <v>Nitra</v>
      </c>
      <c r="D217" s="3" t="s">
        <v>75</v>
      </c>
      <c r="E217" s="4" t="s">
        <v>22</v>
      </c>
      <c r="F217" s="4" t="s">
        <v>39</v>
      </c>
      <c r="G217" s="4" t="s">
        <v>33</v>
      </c>
      <c r="H217" s="4" t="s">
        <v>14</v>
      </c>
      <c r="I217" s="5">
        <v>85.25</v>
      </c>
      <c r="J217" s="4" t="str">
        <f>IF(I217&gt;=92,"VZM",IF(I217&gt;=88,"ZM",IF(I217&gt;=84,"SM",IF(I217&gt;=80,"BM","Bez"))))</f>
        <v>SM</v>
      </c>
      <c r="K217" s="4" t="s">
        <v>15</v>
      </c>
    </row>
    <row r="218" spans="1:11" x14ac:dyDescent="0.25">
      <c r="A218" s="2">
        <v>170</v>
      </c>
      <c r="B218" s="3" t="s">
        <v>182</v>
      </c>
      <c r="C218" s="6" t="str">
        <f>VLOOKUP(B218, Vystavovatel!$B$1:$J$796,5,FALSE)</f>
        <v>Křídlůvky, ČR</v>
      </c>
      <c r="D218" s="3" t="s">
        <v>36</v>
      </c>
      <c r="E218" s="4" t="s">
        <v>11</v>
      </c>
      <c r="F218" s="4" t="s">
        <v>39</v>
      </c>
      <c r="G218" s="4" t="s">
        <v>64</v>
      </c>
      <c r="H218" s="4" t="s">
        <v>14</v>
      </c>
      <c r="I218" s="5">
        <v>85.25</v>
      </c>
      <c r="J218" s="4" t="str">
        <f>IF(I218&gt;=92,"VZM",IF(I218&gt;=88,"ZM",IF(I218&gt;=84,"SM",IF(I218&gt;=80,"BM","Bez"))))</f>
        <v>SM</v>
      </c>
      <c r="K218" s="4" t="s">
        <v>15</v>
      </c>
    </row>
    <row r="219" spans="1:11" x14ac:dyDescent="0.25">
      <c r="A219" s="2">
        <v>331</v>
      </c>
      <c r="B219" s="3" t="s">
        <v>236</v>
      </c>
      <c r="C219" s="6" t="str">
        <f>VLOOKUP(B219, Vystavovatel!$B$1:$J$796,5,FALSE)</f>
        <v>Hrnčiarovce</v>
      </c>
      <c r="D219" s="3" t="s">
        <v>205</v>
      </c>
      <c r="E219" s="4" t="s">
        <v>22</v>
      </c>
      <c r="F219" s="4" t="s">
        <v>39</v>
      </c>
      <c r="G219" s="4" t="s">
        <v>33</v>
      </c>
      <c r="H219" s="4" t="s">
        <v>14</v>
      </c>
      <c r="I219" s="5">
        <v>85.25</v>
      </c>
      <c r="J219" s="4" t="str">
        <f>IF(I219&gt;=92,"VZM",IF(I219&gt;=88,"ZM",IF(I219&gt;=84,"SM",IF(I219&gt;=80,"BM","Bez"))))</f>
        <v>SM</v>
      </c>
      <c r="K219" s="4" t="s">
        <v>15</v>
      </c>
    </row>
    <row r="220" spans="1:11" x14ac:dyDescent="0.25">
      <c r="A220" s="2">
        <v>424</v>
      </c>
      <c r="B220" s="3" t="s">
        <v>77</v>
      </c>
      <c r="C220" s="6" t="str">
        <f>VLOOKUP(B220, Vystavovatel!$B$1:$J$796,5,FALSE)</f>
        <v>Zeleneč</v>
      </c>
      <c r="D220" s="3" t="s">
        <v>36</v>
      </c>
      <c r="E220" s="4" t="s">
        <v>22</v>
      </c>
      <c r="F220" s="4" t="s">
        <v>39</v>
      </c>
      <c r="G220" s="4" t="s">
        <v>33</v>
      </c>
      <c r="H220" s="4" t="s">
        <v>14</v>
      </c>
      <c r="I220" s="5">
        <v>85</v>
      </c>
      <c r="J220" s="4" t="str">
        <f>IF(I220&gt;=92,"VZM",IF(I220&gt;=88,"ZM",IF(I220&gt;=84,"SM",IF(I220&gt;=80,"BM","Bez"))))</f>
        <v>SM</v>
      </c>
      <c r="K220" s="4" t="s">
        <v>15</v>
      </c>
    </row>
    <row r="221" spans="1:11" x14ac:dyDescent="0.25">
      <c r="A221" s="2">
        <v>239</v>
      </c>
      <c r="B221" s="3" t="s">
        <v>108</v>
      </c>
      <c r="C221" s="6" t="str">
        <f>VLOOKUP(B221, Vystavovatel!$B$1:$J$796,5,FALSE)</f>
        <v>Hrušky, ČR</v>
      </c>
      <c r="D221" s="3" t="s">
        <v>10</v>
      </c>
      <c r="E221" s="4" t="s">
        <v>22</v>
      </c>
      <c r="F221" s="4" t="s">
        <v>12</v>
      </c>
      <c r="G221" s="4" t="s">
        <v>33</v>
      </c>
      <c r="H221" s="4" t="s">
        <v>14</v>
      </c>
      <c r="I221" s="5">
        <v>85</v>
      </c>
      <c r="J221" s="4" t="str">
        <f>IF(I221&gt;=92,"VZM",IF(I221&gt;=88,"ZM",IF(I221&gt;=84,"SM",IF(I221&gt;=80,"BM","Bez"))))</f>
        <v>SM</v>
      </c>
      <c r="K221" s="4" t="s">
        <v>110</v>
      </c>
    </row>
    <row r="222" spans="1:11" x14ac:dyDescent="0.25">
      <c r="A222" s="2">
        <v>261</v>
      </c>
      <c r="B222" s="3" t="s">
        <v>113</v>
      </c>
      <c r="C222" s="6" t="str">
        <f>VLOOKUP(B222, Vystavovatel!$B$1:$J$796,5,FALSE)</f>
        <v>Sereď</v>
      </c>
      <c r="D222" s="3" t="s">
        <v>18</v>
      </c>
      <c r="E222" s="4" t="s">
        <v>22</v>
      </c>
      <c r="F222" s="4" t="s">
        <v>15</v>
      </c>
      <c r="G222" s="4" t="s">
        <v>114</v>
      </c>
      <c r="H222" s="4" t="s">
        <v>19</v>
      </c>
      <c r="I222" s="5">
        <v>85</v>
      </c>
      <c r="J222" s="4" t="str">
        <f>IF(I222&gt;=92,"VZM",IF(I222&gt;=88,"ZM",IF(I222&gt;=84,"SM",IF(I222&gt;=80,"BM","Bez"))))</f>
        <v>SM</v>
      </c>
      <c r="K222" s="4" t="s">
        <v>126</v>
      </c>
    </row>
    <row r="223" spans="1:11" x14ac:dyDescent="0.25">
      <c r="A223" s="2">
        <v>265</v>
      </c>
      <c r="B223" s="3" t="s">
        <v>113</v>
      </c>
      <c r="C223" s="6" t="str">
        <f>VLOOKUP(B223, Vystavovatel!$B$1:$J$796,5,FALSE)</f>
        <v>Sereď</v>
      </c>
      <c r="D223" s="3" t="s">
        <v>10</v>
      </c>
      <c r="E223" s="4" t="s">
        <v>22</v>
      </c>
      <c r="F223" s="4" t="s">
        <v>15</v>
      </c>
      <c r="G223" s="4" t="s">
        <v>114</v>
      </c>
      <c r="H223" s="4" t="s">
        <v>14</v>
      </c>
      <c r="I223" s="5">
        <v>85</v>
      </c>
      <c r="J223" s="4" t="str">
        <f>IF(I223&gt;=92,"VZM",IF(I223&gt;=88,"ZM",IF(I223&gt;=84,"SM",IF(I223&gt;=80,"BM","Bez"))))</f>
        <v>SM</v>
      </c>
      <c r="K223" s="4" t="s">
        <v>127</v>
      </c>
    </row>
    <row r="224" spans="1:11" x14ac:dyDescent="0.25">
      <c r="A224" s="2">
        <v>367</v>
      </c>
      <c r="B224" s="3" t="s">
        <v>147</v>
      </c>
      <c r="C224" s="6" t="str">
        <f>VLOOKUP(B224, Vystavovatel!$B$1:$J$796,5,FALSE)</f>
        <v>Rybník</v>
      </c>
      <c r="D224" s="3" t="s">
        <v>21</v>
      </c>
      <c r="E224" s="4" t="s">
        <v>22</v>
      </c>
      <c r="F224" s="4" t="s">
        <v>23</v>
      </c>
      <c r="G224" s="4" t="s">
        <v>28</v>
      </c>
      <c r="H224" s="4" t="s">
        <v>24</v>
      </c>
      <c r="I224" s="5">
        <v>85</v>
      </c>
      <c r="J224" s="4" t="str">
        <f>IF(I224&gt;=92,"VZM",IF(I224&gt;=88,"ZM",IF(I224&gt;=84,"SM",IF(I224&gt;=80,"BM","Bez"))))</f>
        <v>SM</v>
      </c>
      <c r="K224" s="4" t="s">
        <v>148</v>
      </c>
    </row>
    <row r="225" spans="1:11" x14ac:dyDescent="0.25">
      <c r="A225" s="2">
        <v>131</v>
      </c>
      <c r="B225" s="3" t="s">
        <v>160</v>
      </c>
      <c r="C225" s="6" t="str">
        <f>VLOOKUP(B225, Vystavovatel!$B$1:$J$796,5,FALSE)</f>
        <v>Hrádek, ČR</v>
      </c>
      <c r="D225" s="3" t="s">
        <v>59</v>
      </c>
      <c r="E225" s="4" t="s">
        <v>52</v>
      </c>
      <c r="F225" s="4" t="s">
        <v>12</v>
      </c>
      <c r="G225" s="4" t="s">
        <v>64</v>
      </c>
      <c r="H225" s="4" t="s">
        <v>14</v>
      </c>
      <c r="I225" s="5">
        <v>85</v>
      </c>
      <c r="J225" s="4" t="str">
        <f>IF(I225&gt;=92,"VZM",IF(I225&gt;=88,"ZM",IF(I225&gt;=84,"SM",IF(I225&gt;=80,"BM","Bez"))))</f>
        <v>SM</v>
      </c>
      <c r="K225" s="4" t="s">
        <v>15</v>
      </c>
    </row>
    <row r="226" spans="1:11" x14ac:dyDescent="0.25">
      <c r="A226" s="2">
        <v>417</v>
      </c>
      <c r="B226" s="3" t="s">
        <v>167</v>
      </c>
      <c r="C226" s="6" t="str">
        <f>VLOOKUP(B226, Vystavovatel!$B$1:$J$796,5,FALSE)</f>
        <v>Zeleneč</v>
      </c>
      <c r="D226" s="3" t="s">
        <v>57</v>
      </c>
      <c r="E226" s="4" t="s">
        <v>22</v>
      </c>
      <c r="F226" s="4" t="s">
        <v>39</v>
      </c>
      <c r="G226" s="4" t="s">
        <v>28</v>
      </c>
      <c r="H226" s="4" t="s">
        <v>24</v>
      </c>
      <c r="I226" s="5">
        <v>85</v>
      </c>
      <c r="J226" s="4" t="str">
        <f>IF(I226&gt;=92,"VZM",IF(I226&gt;=88,"ZM",IF(I226&gt;=84,"SM",IF(I226&gt;=80,"BM","Bez"))))</f>
        <v>SM</v>
      </c>
      <c r="K226" s="4" t="s">
        <v>15</v>
      </c>
    </row>
    <row r="227" spans="1:11" x14ac:dyDescent="0.25">
      <c r="A227" s="2">
        <v>313</v>
      </c>
      <c r="B227" s="3" t="s">
        <v>171</v>
      </c>
      <c r="C227" s="6" t="str">
        <f>VLOOKUP(B227, Vystavovatel!$B$1:$J$796,5,FALSE)</f>
        <v>Veľký Krtíš</v>
      </c>
      <c r="D227" s="3" t="s">
        <v>36</v>
      </c>
      <c r="E227" s="4" t="s">
        <v>22</v>
      </c>
      <c r="F227" s="4" t="s">
        <v>39</v>
      </c>
      <c r="G227" s="4" t="s">
        <v>33</v>
      </c>
      <c r="H227" s="4" t="s">
        <v>14</v>
      </c>
      <c r="I227" s="5">
        <v>85</v>
      </c>
      <c r="J227" s="4" t="str">
        <f>IF(I227&gt;=92,"VZM",IF(I227&gt;=88,"ZM",IF(I227&gt;=84,"SM",IF(I227&gt;=80,"BM","Bez"))))</f>
        <v>SM</v>
      </c>
      <c r="K227" s="4" t="s">
        <v>15</v>
      </c>
    </row>
    <row r="228" spans="1:11" x14ac:dyDescent="0.25">
      <c r="A228" s="2">
        <v>221</v>
      </c>
      <c r="B228" s="3" t="s">
        <v>178</v>
      </c>
      <c r="C228" s="6" t="str">
        <f>VLOOKUP(B228, Vystavovatel!$B$1:$J$796,5,FALSE)</f>
        <v>Tasovica, ČR</v>
      </c>
      <c r="D228" s="3" t="s">
        <v>112</v>
      </c>
      <c r="E228" s="4" t="s">
        <v>52</v>
      </c>
      <c r="F228" s="4" t="s">
        <v>39</v>
      </c>
      <c r="G228" s="4" t="s">
        <v>64</v>
      </c>
      <c r="H228" s="4" t="s">
        <v>14</v>
      </c>
      <c r="I228" s="5">
        <v>85</v>
      </c>
      <c r="J228" s="4" t="str">
        <f>IF(I228&gt;=92,"VZM",IF(I228&gt;=88,"ZM",IF(I228&gt;=84,"SM",IF(I228&gt;=80,"BM","Bez"))))</f>
        <v>SM</v>
      </c>
      <c r="K228" s="4" t="s">
        <v>15</v>
      </c>
    </row>
    <row r="229" spans="1:11" x14ac:dyDescent="0.25">
      <c r="A229" s="2">
        <v>136</v>
      </c>
      <c r="B229" s="3" t="s">
        <v>179</v>
      </c>
      <c r="C229" s="6" t="str">
        <f>VLOOKUP(B229, Vystavovatel!$B$1:$J$796,5,FALSE)</f>
        <v>Hrušky, ČR</v>
      </c>
      <c r="D229" s="3" t="s">
        <v>44</v>
      </c>
      <c r="E229" s="4" t="s">
        <v>22</v>
      </c>
      <c r="F229" s="4" t="s">
        <v>12</v>
      </c>
      <c r="G229" s="4" t="s">
        <v>28</v>
      </c>
      <c r="H229" s="4" t="s">
        <v>24</v>
      </c>
      <c r="I229" s="5">
        <v>85</v>
      </c>
      <c r="J229" s="4" t="str">
        <f>IF(I229&gt;=92,"VZM",IF(I229&gt;=88,"ZM",IF(I229&gt;=84,"SM",IF(I229&gt;=80,"BM","Bez"))))</f>
        <v>SM</v>
      </c>
      <c r="K229" s="4" t="s">
        <v>15</v>
      </c>
    </row>
    <row r="230" spans="1:11" x14ac:dyDescent="0.25">
      <c r="A230" s="2">
        <v>291</v>
      </c>
      <c r="B230" s="3" t="s">
        <v>211</v>
      </c>
      <c r="C230" s="6" t="str">
        <f>VLOOKUP(B230, Vystavovatel!$B$1:$J$796,5,FALSE)</f>
        <v>Piešťany</v>
      </c>
      <c r="D230" s="3" t="s">
        <v>36</v>
      </c>
      <c r="E230" s="4" t="s">
        <v>11</v>
      </c>
      <c r="F230" s="4" t="s">
        <v>39</v>
      </c>
      <c r="G230" s="4" t="s">
        <v>53</v>
      </c>
      <c r="H230" s="4" t="s">
        <v>14</v>
      </c>
      <c r="I230" s="5">
        <v>85</v>
      </c>
      <c r="J230" s="4" t="str">
        <f>IF(I230&gt;=92,"VZM",IF(I230&gt;=88,"ZM",IF(I230&gt;=84,"SM",IF(I230&gt;=80,"BM","Bez"))))</f>
        <v>SM</v>
      </c>
      <c r="K230" s="4" t="s">
        <v>15</v>
      </c>
    </row>
    <row r="231" spans="1:11" x14ac:dyDescent="0.25">
      <c r="A231" s="2">
        <v>434</v>
      </c>
      <c r="B231" s="3" t="s">
        <v>223</v>
      </c>
      <c r="C231" s="6" t="str">
        <f>VLOOKUP(B231, Vystavovatel!$B$1:$J$796,5,FALSE)</f>
        <v>Levice</v>
      </c>
      <c r="D231" s="3" t="s">
        <v>44</v>
      </c>
      <c r="E231" s="4" t="s">
        <v>22</v>
      </c>
      <c r="F231" s="4" t="s">
        <v>196</v>
      </c>
      <c r="G231" s="4" t="s">
        <v>28</v>
      </c>
      <c r="H231" s="4" t="s">
        <v>24</v>
      </c>
      <c r="I231" s="5">
        <v>85</v>
      </c>
      <c r="J231" s="4" t="str">
        <f>IF(I231&gt;=92,"VZM",IF(I231&gt;=88,"ZM",IF(I231&gt;=84,"SM",IF(I231&gt;=80,"BM","Bez"))))</f>
        <v>SM</v>
      </c>
      <c r="K231" s="4" t="s">
        <v>15</v>
      </c>
    </row>
    <row r="232" spans="1:11" x14ac:dyDescent="0.25">
      <c r="A232" s="2">
        <v>306</v>
      </c>
      <c r="B232" s="3" t="s">
        <v>275</v>
      </c>
      <c r="C232" s="6" t="str">
        <f>VLOOKUP(B232, Vystavovatel!$B$1:$J$796,5,FALSE)</f>
        <v>Pezinok</v>
      </c>
      <c r="D232" s="3" t="s">
        <v>51</v>
      </c>
      <c r="E232" s="4" t="s">
        <v>11</v>
      </c>
      <c r="F232" s="4" t="s">
        <v>39</v>
      </c>
      <c r="G232" s="4" t="s">
        <v>33</v>
      </c>
      <c r="H232" s="4" t="s">
        <v>14</v>
      </c>
      <c r="I232" s="5">
        <v>85</v>
      </c>
      <c r="J232" s="4" t="str">
        <f>IF(I232&gt;=92,"VZM",IF(I232&gt;=88,"ZM",IF(I232&gt;=84,"SM",IF(I232&gt;=80,"BM","Bez"))))</f>
        <v>SM</v>
      </c>
      <c r="K232" s="4" t="s">
        <v>15</v>
      </c>
    </row>
    <row r="233" spans="1:11" x14ac:dyDescent="0.25">
      <c r="A233" s="2">
        <v>191</v>
      </c>
      <c r="B233" s="3" t="s">
        <v>280</v>
      </c>
      <c r="C233" s="6" t="str">
        <f>VLOOKUP(B233, Vystavovatel!$B$1:$J$796,5,FALSE)</f>
        <v>Čajkov</v>
      </c>
      <c r="D233" s="3" t="s">
        <v>35</v>
      </c>
      <c r="E233" s="4" t="s">
        <v>22</v>
      </c>
      <c r="F233" s="4" t="s">
        <v>37</v>
      </c>
      <c r="G233" s="4" t="s">
        <v>72</v>
      </c>
      <c r="H233" s="4" t="s">
        <v>14</v>
      </c>
      <c r="I233" s="5">
        <v>85</v>
      </c>
      <c r="J233" s="4" t="str">
        <f>IF(I233&gt;=92,"VZM",IF(I233&gt;=88,"ZM",IF(I233&gt;=84,"SM",IF(I233&gt;=80,"BM","Bez"))))</f>
        <v>SM</v>
      </c>
      <c r="K233" s="12" t="s">
        <v>2517</v>
      </c>
    </row>
    <row r="234" spans="1:11" x14ac:dyDescent="0.25">
      <c r="A234" s="2">
        <v>194</v>
      </c>
      <c r="B234" s="3" t="s">
        <v>280</v>
      </c>
      <c r="C234" s="6" t="str">
        <f>VLOOKUP(B234, Vystavovatel!$B$1:$J$796,5,FALSE)</f>
        <v>Čajkov</v>
      </c>
      <c r="D234" s="3" t="s">
        <v>205</v>
      </c>
      <c r="E234" s="4" t="s">
        <v>22</v>
      </c>
      <c r="F234" s="4" t="s">
        <v>39</v>
      </c>
      <c r="G234" s="4" t="s">
        <v>64</v>
      </c>
      <c r="H234" s="4" t="s">
        <v>14</v>
      </c>
      <c r="I234" s="5">
        <v>85</v>
      </c>
      <c r="J234" s="4" t="str">
        <f>IF(I234&gt;=92,"VZM",IF(I234&gt;=88,"ZM",IF(I234&gt;=84,"SM",IF(I234&gt;=80,"BM","Bez"))))</f>
        <v>SM</v>
      </c>
      <c r="K234" s="4" t="s">
        <v>15</v>
      </c>
    </row>
    <row r="235" spans="1:11" x14ac:dyDescent="0.25">
      <c r="A235" s="2">
        <v>26</v>
      </c>
      <c r="B235" s="3" t="s">
        <v>285</v>
      </c>
      <c r="C235" s="6" t="str">
        <f>VLOOKUP(B235, Vystavovatel!$B$1:$J$796,5,FALSE)</f>
        <v>Veľký Kýr</v>
      </c>
      <c r="D235" s="3" t="s">
        <v>18</v>
      </c>
      <c r="E235" s="4" t="s">
        <v>22</v>
      </c>
      <c r="F235" s="4" t="s">
        <v>39</v>
      </c>
      <c r="G235" s="4" t="s">
        <v>41</v>
      </c>
      <c r="H235" s="4" t="s">
        <v>19</v>
      </c>
      <c r="I235" s="5">
        <v>85</v>
      </c>
      <c r="J235" s="4" t="str">
        <f>IF(I235&gt;=92,"VZM",IF(I235&gt;=88,"ZM",IF(I235&gt;=84,"SM",IF(I235&gt;=80,"BM","Bez"))))</f>
        <v>SM</v>
      </c>
      <c r="K235" s="4" t="s">
        <v>288</v>
      </c>
    </row>
    <row r="236" spans="1:11" x14ac:dyDescent="0.25">
      <c r="A236" s="2">
        <v>410</v>
      </c>
      <c r="B236" s="3" t="s">
        <v>289</v>
      </c>
      <c r="C236" s="6" t="str">
        <f>VLOOKUP(B236, Vystavovatel!$B$1:$J$796,5,FALSE)</f>
        <v>Zeleneč</v>
      </c>
      <c r="D236" s="3" t="s">
        <v>177</v>
      </c>
      <c r="E236" s="4" t="s">
        <v>22</v>
      </c>
      <c r="F236" s="4" t="s">
        <v>12</v>
      </c>
      <c r="G236" s="4" t="s">
        <v>33</v>
      </c>
      <c r="H236" s="4" t="s">
        <v>14</v>
      </c>
      <c r="I236" s="5">
        <v>85</v>
      </c>
      <c r="J236" s="4" t="str">
        <f>IF(I236&gt;=92,"VZM",IF(I236&gt;=88,"ZM",IF(I236&gt;=84,"SM",IF(I236&gt;=80,"BM","Bez"))))</f>
        <v>SM</v>
      </c>
      <c r="K236" s="4" t="s">
        <v>15</v>
      </c>
    </row>
    <row r="237" spans="1:11" x14ac:dyDescent="0.25">
      <c r="A237" s="2">
        <v>441</v>
      </c>
      <c r="B237" s="3" t="s">
        <v>131</v>
      </c>
      <c r="C237" s="6" t="str">
        <f>VLOOKUP(B237, Vystavovatel!$B$1:$J$796,5,FALSE)</f>
        <v>Topoľčianky</v>
      </c>
      <c r="D237" s="3" t="s">
        <v>35</v>
      </c>
      <c r="E237" s="4" t="s">
        <v>22</v>
      </c>
      <c r="F237" s="4" t="s">
        <v>39</v>
      </c>
      <c r="G237" s="4" t="s">
        <v>33</v>
      </c>
      <c r="H237" s="4" t="s">
        <v>14</v>
      </c>
      <c r="I237" s="5">
        <v>84.75</v>
      </c>
      <c r="J237" s="4" t="str">
        <f>IF(I237&gt;=92,"VZM",IF(I237&gt;=88,"ZM",IF(I237&gt;=84,"SM",IF(I237&gt;=80,"BM","Bez"))))</f>
        <v>SM</v>
      </c>
      <c r="K237" s="4" t="s">
        <v>15</v>
      </c>
    </row>
    <row r="238" spans="1:11" x14ac:dyDescent="0.25">
      <c r="A238" s="2">
        <v>427</v>
      </c>
      <c r="B238" s="3" t="s">
        <v>151</v>
      </c>
      <c r="C238" s="6" t="str">
        <f>VLOOKUP(B238, Vystavovatel!$B$1:$J$796,5,FALSE)</f>
        <v>Dvorníky</v>
      </c>
      <c r="D238" s="3" t="s">
        <v>35</v>
      </c>
      <c r="E238" s="4" t="s">
        <v>11</v>
      </c>
      <c r="F238" s="4" t="s">
        <v>39</v>
      </c>
      <c r="G238" s="4" t="s">
        <v>33</v>
      </c>
      <c r="H238" s="4" t="s">
        <v>14</v>
      </c>
      <c r="I238" s="5">
        <v>84.75</v>
      </c>
      <c r="J238" s="4" t="str">
        <f>IF(I238&gt;=92,"VZM",IF(I238&gt;=88,"ZM",IF(I238&gt;=84,"SM",IF(I238&gt;=80,"BM","Bez"))))</f>
        <v>SM</v>
      </c>
      <c r="K238" s="4" t="s">
        <v>15</v>
      </c>
    </row>
    <row r="239" spans="1:11" x14ac:dyDescent="0.25">
      <c r="A239" s="2">
        <v>421</v>
      </c>
      <c r="B239" s="3" t="s">
        <v>157</v>
      </c>
      <c r="C239" s="6" t="str">
        <f>VLOOKUP(B239, Vystavovatel!$B$1:$J$796,5,FALSE)</f>
        <v>Trnava-Modranka</v>
      </c>
      <c r="D239" s="3" t="s">
        <v>10</v>
      </c>
      <c r="E239" s="4" t="s">
        <v>22</v>
      </c>
      <c r="F239" s="4" t="s">
        <v>39</v>
      </c>
      <c r="G239" s="4" t="s">
        <v>64</v>
      </c>
      <c r="H239" s="4" t="s">
        <v>14</v>
      </c>
      <c r="I239" s="5">
        <v>84.75</v>
      </c>
      <c r="J239" s="4" t="str">
        <f>IF(I239&gt;=92,"VZM",IF(I239&gt;=88,"ZM",IF(I239&gt;=84,"SM",IF(I239&gt;=80,"BM","Bez"))))</f>
        <v>SM</v>
      </c>
      <c r="K239" s="4" t="s">
        <v>158</v>
      </c>
    </row>
    <row r="240" spans="1:11" x14ac:dyDescent="0.25">
      <c r="A240" s="2">
        <v>224</v>
      </c>
      <c r="B240" s="3" t="s">
        <v>213</v>
      </c>
      <c r="C240" s="6" t="str">
        <f>VLOOKUP(B240, Vystavovatel!$B$1:$J$796,5,FALSE)</f>
        <v>Šanov, ČR</v>
      </c>
      <c r="D240" s="3" t="s">
        <v>59</v>
      </c>
      <c r="E240" s="4" t="s">
        <v>11</v>
      </c>
      <c r="F240" s="4" t="s">
        <v>39</v>
      </c>
      <c r="G240" s="4" t="s">
        <v>64</v>
      </c>
      <c r="H240" s="4" t="s">
        <v>14</v>
      </c>
      <c r="I240" s="5">
        <v>84.75</v>
      </c>
      <c r="J240" s="4" t="str">
        <f>IF(I240&gt;=92,"VZM",IF(I240&gt;=88,"ZM",IF(I240&gt;=84,"SM",IF(I240&gt;=80,"BM","Bez"))))</f>
        <v>SM</v>
      </c>
      <c r="K240" s="4" t="s">
        <v>15</v>
      </c>
    </row>
    <row r="241" spans="1:11" x14ac:dyDescent="0.25">
      <c r="A241" s="2">
        <v>233</v>
      </c>
      <c r="B241" s="3" t="s">
        <v>244</v>
      </c>
      <c r="C241" s="6" t="str">
        <f>VLOOKUP(B241, Vystavovatel!$B$1:$J$796,5,FALSE)</f>
        <v>Hrádek, ČR</v>
      </c>
      <c r="D241" s="3" t="s">
        <v>38</v>
      </c>
      <c r="E241" s="4" t="s">
        <v>11</v>
      </c>
      <c r="F241" s="4" t="s">
        <v>39</v>
      </c>
      <c r="G241" s="4" t="s">
        <v>33</v>
      </c>
      <c r="H241" s="4" t="s">
        <v>14</v>
      </c>
      <c r="I241" s="5">
        <v>84.75</v>
      </c>
      <c r="J241" s="4" t="str">
        <f>IF(I241&gt;=92,"VZM",IF(I241&gt;=88,"ZM",IF(I241&gt;=84,"SM",IF(I241&gt;=80,"BM","Bez"))))</f>
        <v>SM</v>
      </c>
      <c r="K241" s="4" t="s">
        <v>15</v>
      </c>
    </row>
    <row r="242" spans="1:11" x14ac:dyDescent="0.25">
      <c r="A242" s="2">
        <v>6</v>
      </c>
      <c r="B242" s="3" t="s">
        <v>270</v>
      </c>
      <c r="C242" s="6" t="str">
        <f>VLOOKUP(B242, Vystavovatel!$B$1:$J$796,5,FALSE)</f>
        <v>Hlohovec</v>
      </c>
      <c r="D242" s="3" t="s">
        <v>31</v>
      </c>
      <c r="E242" s="4" t="s">
        <v>11</v>
      </c>
      <c r="F242" s="4" t="s">
        <v>39</v>
      </c>
      <c r="G242" s="4" t="s">
        <v>33</v>
      </c>
      <c r="H242" s="4" t="s">
        <v>14</v>
      </c>
      <c r="I242" s="5">
        <v>84.75</v>
      </c>
      <c r="J242" s="4" t="str">
        <f>IF(I242&gt;=92,"VZM",IF(I242&gt;=88,"ZM",IF(I242&gt;=84,"SM",IF(I242&gt;=80,"BM","Bez"))))</f>
        <v>SM</v>
      </c>
      <c r="K242" s="4" t="s">
        <v>15</v>
      </c>
    </row>
    <row r="243" spans="1:11" x14ac:dyDescent="0.25">
      <c r="A243" s="2">
        <v>276</v>
      </c>
      <c r="B243" s="3" t="s">
        <v>294</v>
      </c>
      <c r="C243" s="6" t="str">
        <f>VLOOKUP(B243, Vystavovatel!$B$1:$J$796,5,FALSE)</f>
        <v>Pezinok</v>
      </c>
      <c r="D243" s="3" t="s">
        <v>31</v>
      </c>
      <c r="E243" s="4" t="s">
        <v>11</v>
      </c>
      <c r="F243" s="4" t="s">
        <v>12</v>
      </c>
      <c r="G243" s="4" t="s">
        <v>33</v>
      </c>
      <c r="H243" s="4" t="s">
        <v>14</v>
      </c>
      <c r="I243" s="5">
        <v>84.75</v>
      </c>
      <c r="J243" s="4" t="str">
        <f>IF(I243&gt;=92,"VZM",IF(I243&gt;=88,"ZM",IF(I243&gt;=84,"SM",IF(I243&gt;=80,"BM","Bez"))))</f>
        <v>SM</v>
      </c>
      <c r="K243" s="4" t="s">
        <v>15</v>
      </c>
    </row>
    <row r="244" spans="1:11" x14ac:dyDescent="0.25">
      <c r="A244" s="2">
        <v>365</v>
      </c>
      <c r="B244" s="3" t="s">
        <v>42</v>
      </c>
      <c r="C244" s="6" t="str">
        <f>VLOOKUP(B244, Vystavovatel!$B$1:$J$796,5,FALSE)</f>
        <v>Jarok</v>
      </c>
      <c r="D244" s="3" t="s">
        <v>21</v>
      </c>
      <c r="E244" s="4" t="s">
        <v>22</v>
      </c>
      <c r="F244" s="4" t="s">
        <v>12</v>
      </c>
      <c r="G244" s="4" t="s">
        <v>28</v>
      </c>
      <c r="H244" s="4" t="s">
        <v>24</v>
      </c>
      <c r="I244" s="5">
        <v>84.67</v>
      </c>
      <c r="J244" s="4" t="str">
        <f>IF(I244&gt;=92,"VZM",IF(I244&gt;=88,"ZM",IF(I244&gt;=84,"SM",IF(I244&gt;=80,"BM","Bez"))))</f>
        <v>SM</v>
      </c>
      <c r="K244" s="4" t="s">
        <v>45</v>
      </c>
    </row>
    <row r="245" spans="1:11" x14ac:dyDescent="0.25">
      <c r="A245" s="2">
        <v>15</v>
      </c>
      <c r="B245" s="3" t="s">
        <v>68</v>
      </c>
      <c r="C245" s="6" t="str">
        <f>VLOOKUP(B245, Vystavovatel!$B$1:$J$796,5,FALSE)</f>
        <v>Budmerice</v>
      </c>
      <c r="D245" s="3" t="s">
        <v>66</v>
      </c>
      <c r="E245" s="4" t="s">
        <v>60</v>
      </c>
      <c r="F245" s="4" t="s">
        <v>39</v>
      </c>
      <c r="G245" s="4" t="s">
        <v>53</v>
      </c>
      <c r="H245" s="4" t="s">
        <v>14</v>
      </c>
      <c r="I245" s="5">
        <v>84.67</v>
      </c>
      <c r="J245" s="4" t="str">
        <f>IF(I245&gt;=92,"VZM",IF(I245&gt;=88,"ZM",IF(I245&gt;=84,"SM",IF(I245&gt;=80,"BM","Bez"))))</f>
        <v>SM</v>
      </c>
      <c r="K245" s="4" t="s">
        <v>15</v>
      </c>
    </row>
    <row r="246" spans="1:11" x14ac:dyDescent="0.25">
      <c r="A246" s="2">
        <v>381</v>
      </c>
      <c r="B246" s="3" t="s">
        <v>80</v>
      </c>
      <c r="C246" s="6" t="str">
        <f>VLOOKUP(B246, Vystavovatel!$B$1:$J$796,5,FALSE)</f>
        <v>Zeleneč</v>
      </c>
      <c r="D246" s="3" t="s">
        <v>36</v>
      </c>
      <c r="E246" s="4" t="s">
        <v>22</v>
      </c>
      <c r="F246" s="4" t="s">
        <v>39</v>
      </c>
      <c r="G246" s="4" t="s">
        <v>33</v>
      </c>
      <c r="H246" s="4" t="s">
        <v>14</v>
      </c>
      <c r="I246" s="5">
        <v>84.67</v>
      </c>
      <c r="J246" s="4" t="str">
        <f>IF(I246&gt;=92,"VZM",IF(I246&gt;=88,"ZM",IF(I246&gt;=84,"SM",IF(I246&gt;=80,"BM","Bez"))))</f>
        <v>SM</v>
      </c>
      <c r="K246" s="4" t="s">
        <v>15</v>
      </c>
    </row>
    <row r="247" spans="1:11" x14ac:dyDescent="0.25">
      <c r="A247" s="2">
        <v>105</v>
      </c>
      <c r="B247" s="3" t="s">
        <v>105</v>
      </c>
      <c r="C247" s="6" t="str">
        <f>VLOOKUP(B247, Vystavovatel!$B$1:$J$796,5,FALSE)</f>
        <v>Križovany</v>
      </c>
      <c r="D247" s="3" t="s">
        <v>55</v>
      </c>
      <c r="E247" s="4" t="s">
        <v>52</v>
      </c>
      <c r="F247" s="4" t="s">
        <v>39</v>
      </c>
      <c r="G247" s="4" t="s">
        <v>28</v>
      </c>
      <c r="H247" s="4" t="s">
        <v>24</v>
      </c>
      <c r="I247" s="5">
        <v>84.67</v>
      </c>
      <c r="J247" s="4" t="str">
        <f>IF(I247&gt;=92,"VZM",IF(I247&gt;=88,"ZM",IF(I247&gt;=84,"SM",IF(I247&gt;=80,"BM","Bez"))))</f>
        <v>SM</v>
      </c>
      <c r="K247" s="4" t="s">
        <v>15</v>
      </c>
    </row>
    <row r="248" spans="1:11" x14ac:dyDescent="0.25">
      <c r="A248" s="2">
        <v>226</v>
      </c>
      <c r="B248" s="3" t="s">
        <v>149</v>
      </c>
      <c r="C248" s="6" t="str">
        <f>VLOOKUP(B248, Vystavovatel!$B$1:$J$796,5,FALSE)</f>
        <v>Hrádek, ČR</v>
      </c>
      <c r="D248" s="3" t="s">
        <v>150</v>
      </c>
      <c r="E248" s="4" t="s">
        <v>11</v>
      </c>
      <c r="F248" s="4" t="s">
        <v>39</v>
      </c>
      <c r="G248" s="4" t="s">
        <v>64</v>
      </c>
      <c r="H248" s="4" t="s">
        <v>14</v>
      </c>
      <c r="I248" s="5">
        <v>84.67</v>
      </c>
      <c r="J248" s="4" t="str">
        <f>IF(I248&gt;=92,"VZM",IF(I248&gt;=88,"ZM",IF(I248&gt;=84,"SM",IF(I248&gt;=80,"BM","Bez"))))</f>
        <v>SM</v>
      </c>
      <c r="K248" s="4" t="s">
        <v>15</v>
      </c>
    </row>
    <row r="249" spans="1:11" x14ac:dyDescent="0.25">
      <c r="A249" s="2">
        <v>312</v>
      </c>
      <c r="B249" s="3" t="s">
        <v>171</v>
      </c>
      <c r="C249" s="6" t="str">
        <f>VLOOKUP(B249, Vystavovatel!$B$1:$J$796,5,FALSE)</f>
        <v>Veľký Krtíš</v>
      </c>
      <c r="D249" s="3" t="s">
        <v>73</v>
      </c>
      <c r="E249" s="4" t="s">
        <v>22</v>
      </c>
      <c r="F249" s="4" t="s">
        <v>39</v>
      </c>
      <c r="G249" s="4" t="s">
        <v>28</v>
      </c>
      <c r="H249" s="4" t="s">
        <v>24</v>
      </c>
      <c r="I249" s="5">
        <v>84.67</v>
      </c>
      <c r="J249" s="4" t="str">
        <f>IF(I249&gt;=92,"VZM",IF(I249&gt;=88,"ZM",IF(I249&gt;=84,"SM",IF(I249&gt;=80,"BM","Bez"))))</f>
        <v>SM</v>
      </c>
      <c r="K249" s="4" t="s">
        <v>15</v>
      </c>
    </row>
    <row r="250" spans="1:11" x14ac:dyDescent="0.25">
      <c r="A250" s="2">
        <v>320</v>
      </c>
      <c r="B250" s="3" t="s">
        <v>171</v>
      </c>
      <c r="C250" s="6" t="str">
        <f>VLOOKUP(B250, Vystavovatel!$B$1:$J$796,5,FALSE)</f>
        <v>Veľký Krtíš</v>
      </c>
      <c r="D250" s="3" t="s">
        <v>49</v>
      </c>
      <c r="E250" s="4" t="s">
        <v>22</v>
      </c>
      <c r="F250" s="4" t="s">
        <v>39</v>
      </c>
      <c r="G250" s="4" t="s">
        <v>64</v>
      </c>
      <c r="H250" s="4" t="s">
        <v>14</v>
      </c>
      <c r="I250" s="5">
        <v>84.67</v>
      </c>
      <c r="J250" s="4" t="str">
        <f>IF(I250&gt;=92,"VZM",IF(I250&gt;=88,"ZM",IF(I250&gt;=84,"SM",IF(I250&gt;=80,"BM","Bez"))))</f>
        <v>SM</v>
      </c>
      <c r="K250" s="4" t="s">
        <v>15</v>
      </c>
    </row>
    <row r="251" spans="1:11" x14ac:dyDescent="0.25">
      <c r="A251" s="2">
        <v>161</v>
      </c>
      <c r="B251" s="3" t="s">
        <v>176</v>
      </c>
      <c r="C251" s="6" t="str">
        <f>VLOOKUP(B251, Vystavovatel!$B$1:$J$796,5,FALSE)</f>
        <v>Veľký Biel</v>
      </c>
      <c r="D251" s="3" t="s">
        <v>31</v>
      </c>
      <c r="E251" s="4" t="s">
        <v>22</v>
      </c>
      <c r="F251" s="4" t="s">
        <v>39</v>
      </c>
      <c r="G251" s="4" t="s">
        <v>53</v>
      </c>
      <c r="H251" s="4" t="s">
        <v>14</v>
      </c>
      <c r="I251" s="5">
        <v>84.67</v>
      </c>
      <c r="J251" s="4" t="str">
        <f>IF(I251&gt;=92,"VZM",IF(I251&gt;=88,"ZM",IF(I251&gt;=84,"SM",IF(I251&gt;=80,"BM","Bez"))))</f>
        <v>SM</v>
      </c>
      <c r="K251" s="4" t="s">
        <v>15</v>
      </c>
    </row>
    <row r="252" spans="1:11" x14ac:dyDescent="0.25">
      <c r="A252" s="2">
        <v>220</v>
      </c>
      <c r="B252" s="3" t="s">
        <v>178</v>
      </c>
      <c r="C252" s="6" t="str">
        <f>VLOOKUP(B252, Vystavovatel!$B$1:$J$796,5,FALSE)</f>
        <v>Tasovica, ČR</v>
      </c>
      <c r="D252" s="3" t="s">
        <v>44</v>
      </c>
      <c r="E252" s="4" t="s">
        <v>22</v>
      </c>
      <c r="F252" s="4" t="s">
        <v>39</v>
      </c>
      <c r="G252" s="4" t="s">
        <v>28</v>
      </c>
      <c r="H252" s="4" t="s">
        <v>24</v>
      </c>
      <c r="I252" s="5">
        <v>84.67</v>
      </c>
      <c r="J252" s="4" t="str">
        <f>IF(I252&gt;=92,"VZM",IF(I252&gt;=88,"ZM",IF(I252&gt;=84,"SM",IF(I252&gt;=80,"BM","Bez"))))</f>
        <v>SM</v>
      </c>
      <c r="K252" s="4" t="s">
        <v>15</v>
      </c>
    </row>
    <row r="253" spans="1:11" x14ac:dyDescent="0.25">
      <c r="A253" s="2">
        <v>211</v>
      </c>
      <c r="B253" s="3" t="s">
        <v>188</v>
      </c>
      <c r="C253" s="6" t="str">
        <f>VLOOKUP(B253, Vystavovatel!$B$1:$J$796,5,FALSE)</f>
        <v>Veľké Ripňany</v>
      </c>
      <c r="D253" s="3" t="s">
        <v>57</v>
      </c>
      <c r="E253" s="4" t="s">
        <v>22</v>
      </c>
      <c r="F253" s="4" t="s">
        <v>12</v>
      </c>
      <c r="G253" s="4" t="s">
        <v>28</v>
      </c>
      <c r="H253" s="4" t="s">
        <v>24</v>
      </c>
      <c r="I253" s="5">
        <v>84.67</v>
      </c>
      <c r="J253" s="4" t="str">
        <f>IF(I253&gt;=92,"VZM",IF(I253&gt;=88,"ZM",IF(I253&gt;=84,"SM",IF(I253&gt;=80,"BM","Bez"))))</f>
        <v>SM</v>
      </c>
      <c r="K253" s="4" t="s">
        <v>15</v>
      </c>
    </row>
    <row r="254" spans="1:11" x14ac:dyDescent="0.25">
      <c r="A254" s="2">
        <v>84</v>
      </c>
      <c r="B254" s="3" t="s">
        <v>191</v>
      </c>
      <c r="C254" s="6" t="str">
        <f>VLOOKUP(B254, Vystavovatel!$B$1:$J$796,5,FALSE)</f>
        <v>Častá</v>
      </c>
      <c r="D254" s="3" t="s">
        <v>111</v>
      </c>
      <c r="E254" s="4" t="s">
        <v>22</v>
      </c>
      <c r="F254" s="4" t="s">
        <v>39</v>
      </c>
      <c r="G254" s="4" t="s">
        <v>64</v>
      </c>
      <c r="H254" s="4" t="s">
        <v>14</v>
      </c>
      <c r="I254" s="5">
        <v>84.67</v>
      </c>
      <c r="J254" s="4" t="str">
        <f>IF(I254&gt;=92,"VZM",IF(I254&gt;=88,"ZM",IF(I254&gt;=84,"SM",IF(I254&gt;=80,"BM","Bez"))))</f>
        <v>SM</v>
      </c>
      <c r="K254" s="4" t="s">
        <v>15</v>
      </c>
    </row>
    <row r="255" spans="1:11" x14ac:dyDescent="0.25">
      <c r="A255" s="2">
        <v>215</v>
      </c>
      <c r="B255" s="3" t="s">
        <v>193</v>
      </c>
      <c r="C255" s="6" t="str">
        <f>VLOOKUP(B255, Vystavovatel!$B$1:$J$796,5,FALSE)</f>
        <v>Sereď</v>
      </c>
      <c r="D255" s="3" t="s">
        <v>134</v>
      </c>
      <c r="E255" s="4" t="s">
        <v>52</v>
      </c>
      <c r="F255" s="4" t="s">
        <v>37</v>
      </c>
      <c r="G255" s="4" t="s">
        <v>28</v>
      </c>
      <c r="H255" s="4" t="s">
        <v>24</v>
      </c>
      <c r="I255" s="5">
        <v>84.67</v>
      </c>
      <c r="J255" s="4" t="str">
        <f>IF(I255&gt;=92,"VZM",IF(I255&gt;=88,"ZM",IF(I255&gt;=84,"SM",IF(I255&gt;=80,"BM","Bez"))))</f>
        <v>SM</v>
      </c>
      <c r="K255" s="4" t="s">
        <v>194</v>
      </c>
    </row>
    <row r="256" spans="1:11" x14ac:dyDescent="0.25">
      <c r="A256" s="2">
        <v>56</v>
      </c>
      <c r="B256" s="3" t="s">
        <v>93</v>
      </c>
      <c r="C256" s="6" t="str">
        <f>VLOOKUP(B256, Vystavovatel!$B$1:$J$796,5,FALSE)</f>
        <v>Cífer-Jarná</v>
      </c>
      <c r="D256" s="3" t="s">
        <v>94</v>
      </c>
      <c r="E256" s="4" t="s">
        <v>22</v>
      </c>
      <c r="F256" s="4" t="s">
        <v>39</v>
      </c>
      <c r="G256" s="4" t="s">
        <v>33</v>
      </c>
      <c r="H256" s="4" t="s">
        <v>14</v>
      </c>
      <c r="I256" s="5">
        <v>84.5</v>
      </c>
      <c r="J256" s="4" t="str">
        <f>IF(I256&gt;=92,"VZM",IF(I256&gt;=88,"ZM",IF(I256&gt;=84,"SM",IF(I256&gt;=80,"BM","Bez"))))</f>
        <v>SM</v>
      </c>
      <c r="K256" s="4" t="s">
        <v>15</v>
      </c>
    </row>
    <row r="257" spans="1:11" x14ac:dyDescent="0.25">
      <c r="A257" s="2">
        <v>204</v>
      </c>
      <c r="B257" s="3" t="s">
        <v>98</v>
      </c>
      <c r="C257" s="6" t="str">
        <f>VLOOKUP(B257, Vystavovatel!$B$1:$J$796,5,FALSE)</f>
        <v>Zeleneč</v>
      </c>
      <c r="D257" s="3" t="s">
        <v>10</v>
      </c>
      <c r="E257" s="4" t="s">
        <v>60</v>
      </c>
      <c r="F257" s="4" t="s">
        <v>39</v>
      </c>
      <c r="G257" s="4" t="s">
        <v>33</v>
      </c>
      <c r="H257" s="4" t="s">
        <v>14</v>
      </c>
      <c r="I257" s="5">
        <v>84.5</v>
      </c>
      <c r="J257" s="4" t="str">
        <f>IF(I257&gt;=92,"VZM",IF(I257&gt;=88,"ZM",IF(I257&gt;=84,"SM",IF(I257&gt;=80,"BM","Bez"))))</f>
        <v>SM</v>
      </c>
      <c r="K257" s="4" t="s">
        <v>100</v>
      </c>
    </row>
    <row r="258" spans="1:11" x14ac:dyDescent="0.25">
      <c r="A258" s="2">
        <v>93</v>
      </c>
      <c r="B258" s="3" t="s">
        <v>169</v>
      </c>
      <c r="C258" s="6" t="str">
        <f>VLOOKUP(B258, Vystavovatel!$B$1:$J$796,5,FALSE)</f>
        <v>Močenok</v>
      </c>
      <c r="D258" s="3" t="s">
        <v>47</v>
      </c>
      <c r="E258" s="4" t="s">
        <v>11</v>
      </c>
      <c r="F258" s="4" t="s">
        <v>39</v>
      </c>
      <c r="G258" s="4" t="s">
        <v>64</v>
      </c>
      <c r="H258" s="4" t="s">
        <v>14</v>
      </c>
      <c r="I258" s="5">
        <v>84.5</v>
      </c>
      <c r="J258" s="4" t="str">
        <f>IF(I258&gt;=92,"VZM",IF(I258&gt;=88,"ZM",IF(I258&gt;=84,"SM",IF(I258&gt;=80,"BM","Bez"))))</f>
        <v>SM</v>
      </c>
      <c r="K258" s="4" t="s">
        <v>15</v>
      </c>
    </row>
    <row r="259" spans="1:11" x14ac:dyDescent="0.25">
      <c r="A259" s="2">
        <v>212</v>
      </c>
      <c r="B259" s="3" t="s">
        <v>188</v>
      </c>
      <c r="C259" s="6" t="str">
        <f>VLOOKUP(B259, Vystavovatel!$B$1:$J$796,5,FALSE)</f>
        <v>Veľké Ripňany</v>
      </c>
      <c r="D259" s="3" t="s">
        <v>10</v>
      </c>
      <c r="E259" s="4" t="s">
        <v>22</v>
      </c>
      <c r="F259" s="4" t="s">
        <v>12</v>
      </c>
      <c r="G259" s="4" t="s">
        <v>33</v>
      </c>
      <c r="H259" s="4" t="s">
        <v>14</v>
      </c>
      <c r="I259" s="5">
        <v>84.5</v>
      </c>
      <c r="J259" s="4" t="str">
        <f>IF(I259&gt;=92,"VZM",IF(I259&gt;=88,"ZM",IF(I259&gt;=84,"SM",IF(I259&gt;=80,"BM","Bez"))))</f>
        <v>SM</v>
      </c>
      <c r="K259" s="4" t="s">
        <v>189</v>
      </c>
    </row>
    <row r="260" spans="1:11" x14ac:dyDescent="0.25">
      <c r="A260" s="2">
        <v>184</v>
      </c>
      <c r="B260" s="3" t="s">
        <v>269</v>
      </c>
      <c r="C260" s="6" t="str">
        <f>VLOOKUP(B260, Vystavovatel!$B$1:$J$796,5,FALSE)</f>
        <v>Veľký Biel</v>
      </c>
      <c r="D260" s="3" t="s">
        <v>38</v>
      </c>
      <c r="E260" s="4" t="s">
        <v>22</v>
      </c>
      <c r="F260" s="4" t="s">
        <v>12</v>
      </c>
      <c r="G260" s="4" t="s">
        <v>33</v>
      </c>
      <c r="H260" s="4" t="s">
        <v>14</v>
      </c>
      <c r="I260" s="5">
        <v>84.5</v>
      </c>
      <c r="J260" s="4" t="str">
        <f>IF(I260&gt;=92,"VZM",IF(I260&gt;=88,"ZM",IF(I260&gt;=84,"SM",IF(I260&gt;=80,"BM","Bez"))))</f>
        <v>SM</v>
      </c>
      <c r="K260" s="4" t="s">
        <v>15</v>
      </c>
    </row>
    <row r="261" spans="1:11" x14ac:dyDescent="0.25">
      <c r="A261" s="2">
        <v>22</v>
      </c>
      <c r="B261" s="3" t="s">
        <v>283</v>
      </c>
      <c r="C261" s="6" t="str">
        <f>VLOOKUP(B261, Vystavovatel!$B$1:$J$796,5,FALSE)</f>
        <v>Vrbové</v>
      </c>
      <c r="D261" s="3" t="s">
        <v>31</v>
      </c>
      <c r="E261" s="4" t="s">
        <v>22</v>
      </c>
      <c r="F261" s="4" t="s">
        <v>39</v>
      </c>
      <c r="G261" s="4" t="s">
        <v>33</v>
      </c>
      <c r="H261" s="4" t="s">
        <v>14</v>
      </c>
      <c r="I261" s="5">
        <v>84.5</v>
      </c>
      <c r="J261" s="4" t="str">
        <f>IF(I261&gt;=92,"VZM",IF(I261&gt;=88,"ZM",IF(I261&gt;=84,"SM",IF(I261&gt;=80,"BM","Bez"))))</f>
        <v>SM</v>
      </c>
      <c r="K261" s="4" t="s">
        <v>15</v>
      </c>
    </row>
    <row r="262" spans="1:11" x14ac:dyDescent="0.25">
      <c r="A262" s="2">
        <v>273</v>
      </c>
      <c r="B262" s="3" t="s">
        <v>294</v>
      </c>
      <c r="C262" s="6" t="str">
        <f>VLOOKUP(B262, Vystavovatel!$B$1:$J$796,5,FALSE)</f>
        <v>Pezinok</v>
      </c>
      <c r="D262" s="3" t="s">
        <v>35</v>
      </c>
      <c r="E262" s="4" t="s">
        <v>22</v>
      </c>
      <c r="F262" s="4" t="s">
        <v>39</v>
      </c>
      <c r="G262" s="4" t="s">
        <v>33</v>
      </c>
      <c r="H262" s="4" t="s">
        <v>14</v>
      </c>
      <c r="I262" s="5">
        <v>84.5</v>
      </c>
      <c r="J262" s="4" t="str">
        <f>IF(I262&gt;=92,"VZM",IF(I262&gt;=88,"ZM",IF(I262&gt;=84,"SM",IF(I262&gt;=80,"BM","Bez"))))</f>
        <v>SM</v>
      </c>
      <c r="K262" s="4" t="s">
        <v>15</v>
      </c>
    </row>
    <row r="263" spans="1:11" x14ac:dyDescent="0.25">
      <c r="A263" s="2">
        <v>50</v>
      </c>
      <c r="B263" s="3" t="s">
        <v>48</v>
      </c>
      <c r="C263" s="6" t="str">
        <f>VLOOKUP(B263, Vystavovatel!$B$1:$J$796,5,FALSE)</f>
        <v>Bojničky</v>
      </c>
      <c r="D263" s="3" t="s">
        <v>51</v>
      </c>
      <c r="E263" s="4" t="s">
        <v>22</v>
      </c>
      <c r="F263" s="4" t="s">
        <v>39</v>
      </c>
      <c r="G263" s="4" t="s">
        <v>53</v>
      </c>
      <c r="H263" s="4" t="s">
        <v>14</v>
      </c>
      <c r="I263" s="5">
        <v>84.33</v>
      </c>
      <c r="J263" s="4" t="str">
        <f>IF(I263&gt;=92,"VZM",IF(I263&gt;=88,"ZM",IF(I263&gt;=84,"SM",IF(I263&gt;=80,"BM","Bez"))))</f>
        <v>SM</v>
      </c>
      <c r="K263" s="4" t="s">
        <v>15</v>
      </c>
    </row>
    <row r="264" spans="1:11" x14ac:dyDescent="0.25">
      <c r="A264" s="2">
        <v>17</v>
      </c>
      <c r="B264" s="3" t="s">
        <v>68</v>
      </c>
      <c r="C264" s="6" t="str">
        <f>VLOOKUP(B264, Vystavovatel!$B$1:$J$796,5,FALSE)</f>
        <v>Budmerice</v>
      </c>
      <c r="D264" s="3" t="s">
        <v>36</v>
      </c>
      <c r="E264" s="4" t="s">
        <v>60</v>
      </c>
      <c r="F264" s="4" t="s">
        <v>39</v>
      </c>
      <c r="G264" s="4" t="s">
        <v>53</v>
      </c>
      <c r="H264" s="4" t="s">
        <v>14</v>
      </c>
      <c r="I264" s="5">
        <v>84.33</v>
      </c>
      <c r="J264" s="4" t="str">
        <f>IF(I264&gt;=92,"VZM",IF(I264&gt;=88,"ZM",IF(I264&gt;=84,"SM",IF(I264&gt;=80,"BM","Bez"))))</f>
        <v>SM</v>
      </c>
      <c r="K264" s="4" t="s">
        <v>15</v>
      </c>
    </row>
    <row r="265" spans="1:11" x14ac:dyDescent="0.25">
      <c r="A265" s="2">
        <v>378</v>
      </c>
      <c r="B265" s="3" t="s">
        <v>80</v>
      </c>
      <c r="C265" s="6" t="str">
        <f>VLOOKUP(B265, Vystavovatel!$B$1:$J$796,5,FALSE)</f>
        <v>Zeleneč</v>
      </c>
      <c r="D265" s="3" t="s">
        <v>21</v>
      </c>
      <c r="E265" s="4" t="s">
        <v>22</v>
      </c>
      <c r="F265" s="4" t="s">
        <v>39</v>
      </c>
      <c r="G265" s="4" t="s">
        <v>28</v>
      </c>
      <c r="H265" s="4" t="s">
        <v>24</v>
      </c>
      <c r="I265" s="5">
        <v>84.33</v>
      </c>
      <c r="J265" s="4" t="str">
        <f>IF(I265&gt;=92,"VZM",IF(I265&gt;=88,"ZM",IF(I265&gt;=84,"SM",IF(I265&gt;=80,"BM","Bez"))))</f>
        <v>SM</v>
      </c>
      <c r="K265" s="4" t="s">
        <v>81</v>
      </c>
    </row>
    <row r="266" spans="1:11" x14ac:dyDescent="0.25">
      <c r="A266" s="2">
        <v>18</v>
      </c>
      <c r="B266" s="3" t="s">
        <v>154</v>
      </c>
      <c r="C266" s="6" t="str">
        <f>VLOOKUP(B266, Vystavovatel!$B$1:$J$796,5,FALSE)</f>
        <v>Budmerice</v>
      </c>
      <c r="D266" s="3" t="s">
        <v>59</v>
      </c>
      <c r="E266" s="4" t="s">
        <v>22</v>
      </c>
      <c r="F266" s="4" t="s">
        <v>39</v>
      </c>
      <c r="G266" s="4" t="s">
        <v>53</v>
      </c>
      <c r="H266" s="4" t="s">
        <v>14</v>
      </c>
      <c r="I266" s="5">
        <v>84.33</v>
      </c>
      <c r="J266" s="4" t="str">
        <f>IF(I266&gt;=92,"VZM",IF(I266&gt;=88,"ZM",IF(I266&gt;=84,"SM",IF(I266&gt;=80,"BM","Bez"))))</f>
        <v>SM</v>
      </c>
      <c r="K266" s="4" t="s">
        <v>15</v>
      </c>
    </row>
    <row r="267" spans="1:11" x14ac:dyDescent="0.25">
      <c r="A267" s="2">
        <v>248</v>
      </c>
      <c r="B267" s="3" t="s">
        <v>195</v>
      </c>
      <c r="C267" s="6" t="str">
        <f>VLOOKUP(B267, Vystavovatel!$B$1:$J$796,5,FALSE)</f>
        <v>Vinosady</v>
      </c>
      <c r="D267" s="3" t="s">
        <v>49</v>
      </c>
      <c r="E267" s="4" t="s">
        <v>22</v>
      </c>
      <c r="F267" s="4" t="s">
        <v>39</v>
      </c>
      <c r="G267" s="4" t="s">
        <v>64</v>
      </c>
      <c r="H267" s="4" t="s">
        <v>14</v>
      </c>
      <c r="I267" s="5">
        <v>84.33</v>
      </c>
      <c r="J267" s="4" t="str">
        <f>IF(I267&gt;=92,"VZM",IF(I267&gt;=88,"ZM",IF(I267&gt;=84,"SM",IF(I267&gt;=80,"BM","Bez"))))</f>
        <v>SM</v>
      </c>
      <c r="K267" s="4" t="s">
        <v>15</v>
      </c>
    </row>
    <row r="268" spans="1:11" x14ac:dyDescent="0.25">
      <c r="A268" s="2">
        <v>207</v>
      </c>
      <c r="B268" s="3" t="s">
        <v>254</v>
      </c>
      <c r="C268" s="6" t="str">
        <f>VLOOKUP(B268, Vystavovatel!$B$1:$J$796,5,FALSE)</f>
        <v>Vráble</v>
      </c>
      <c r="D268" s="3" t="s">
        <v>49</v>
      </c>
      <c r="E268" s="4" t="s">
        <v>22</v>
      </c>
      <c r="F268" s="4" t="s">
        <v>39</v>
      </c>
      <c r="G268" s="4" t="s">
        <v>64</v>
      </c>
      <c r="H268" s="4" t="s">
        <v>14</v>
      </c>
      <c r="I268" s="5">
        <v>84.33</v>
      </c>
      <c r="J268" s="4" t="str">
        <f>IF(I268&gt;=92,"VZM",IF(I268&gt;=88,"ZM",IF(I268&gt;=84,"SM",IF(I268&gt;=80,"BM","Bez"))))</f>
        <v>SM</v>
      </c>
      <c r="K268" s="4" t="s">
        <v>15</v>
      </c>
    </row>
    <row r="269" spans="1:11" x14ac:dyDescent="0.25">
      <c r="A269" s="2">
        <v>383</v>
      </c>
      <c r="B269" s="3" t="s">
        <v>80</v>
      </c>
      <c r="C269" s="6" t="str">
        <f>VLOOKUP(B269, Vystavovatel!$B$1:$J$796,5,FALSE)</f>
        <v>Zeleneč</v>
      </c>
      <c r="D269" s="3" t="s">
        <v>38</v>
      </c>
      <c r="E269" s="4" t="s">
        <v>22</v>
      </c>
      <c r="F269" s="4" t="s">
        <v>12</v>
      </c>
      <c r="G269" s="4" t="s">
        <v>33</v>
      </c>
      <c r="H269" s="4" t="s">
        <v>14</v>
      </c>
      <c r="I269" s="5">
        <v>84.25</v>
      </c>
      <c r="J269" s="4" t="str">
        <f>IF(I269&gt;=92,"VZM",IF(I269&gt;=88,"ZM",IF(I269&gt;=84,"SM",IF(I269&gt;=80,"BM","Bez"))))</f>
        <v>SM</v>
      </c>
      <c r="K269" s="4" t="s">
        <v>15</v>
      </c>
    </row>
    <row r="270" spans="1:11" x14ac:dyDescent="0.25">
      <c r="A270" s="2">
        <v>158</v>
      </c>
      <c r="B270" s="3" t="s">
        <v>176</v>
      </c>
      <c r="C270" s="6" t="str">
        <f>VLOOKUP(B270, Vystavovatel!$B$1:$J$796,5,FALSE)</f>
        <v>Veľký Biel</v>
      </c>
      <c r="D270" s="3" t="s">
        <v>111</v>
      </c>
      <c r="E270" s="4" t="s">
        <v>22</v>
      </c>
      <c r="F270" s="4" t="s">
        <v>39</v>
      </c>
      <c r="G270" s="4" t="s">
        <v>33</v>
      </c>
      <c r="H270" s="4" t="s">
        <v>14</v>
      </c>
      <c r="I270" s="5">
        <v>84.25</v>
      </c>
      <c r="J270" s="4" t="str">
        <f>IF(I270&gt;=92,"VZM",IF(I270&gt;=88,"ZM",IF(I270&gt;=84,"SM",IF(I270&gt;=80,"BM","Bez"))))</f>
        <v>SM</v>
      </c>
      <c r="K270" s="4" t="s">
        <v>15</v>
      </c>
    </row>
    <row r="271" spans="1:11" x14ac:dyDescent="0.25">
      <c r="A271" s="2">
        <v>123</v>
      </c>
      <c r="B271" s="3" t="s">
        <v>30</v>
      </c>
      <c r="C271" s="6" t="str">
        <f>VLOOKUP(B271, Vystavovatel!$B$1:$J$796,5,FALSE)</f>
        <v>Želiezovce</v>
      </c>
      <c r="D271" s="3" t="s">
        <v>35</v>
      </c>
      <c r="E271" s="4" t="s">
        <v>22</v>
      </c>
      <c r="F271" s="4" t="s">
        <v>23</v>
      </c>
      <c r="G271" s="4" t="s">
        <v>33</v>
      </c>
      <c r="H271" s="4" t="s">
        <v>14</v>
      </c>
      <c r="I271" s="5">
        <v>84</v>
      </c>
      <c r="J271" s="4" t="str">
        <f>IF(I271&gt;=92,"VZM",IF(I271&gt;=88,"ZM",IF(I271&gt;=84,"SM",IF(I271&gt;=80,"BM","Bez"))))</f>
        <v>SM</v>
      </c>
      <c r="K271" s="4" t="s">
        <v>15</v>
      </c>
    </row>
    <row r="272" spans="1:11" x14ac:dyDescent="0.25">
      <c r="A272" s="2">
        <v>163</v>
      </c>
      <c r="B272" s="3" t="s">
        <v>101</v>
      </c>
      <c r="C272" s="6" t="str">
        <f>VLOOKUP(B272, Vystavovatel!$B$1:$J$796,5,FALSE)</f>
        <v>Křídlůvky, ČR</v>
      </c>
      <c r="D272" s="3" t="s">
        <v>96</v>
      </c>
      <c r="E272" s="4" t="s">
        <v>11</v>
      </c>
      <c r="F272" s="4" t="s">
        <v>39</v>
      </c>
      <c r="G272" s="4" t="s">
        <v>64</v>
      </c>
      <c r="H272" s="4" t="s">
        <v>14</v>
      </c>
      <c r="I272" s="5">
        <v>84</v>
      </c>
      <c r="J272" s="4" t="str">
        <f>IF(I272&gt;=92,"VZM",IF(I272&gt;=88,"ZM",IF(I272&gt;=84,"SM",IF(I272&gt;=80,"BM","Bez"))))</f>
        <v>SM</v>
      </c>
      <c r="K272" s="4" t="s">
        <v>15</v>
      </c>
    </row>
    <row r="273" spans="1:11" x14ac:dyDescent="0.25">
      <c r="A273" s="2">
        <v>106</v>
      </c>
      <c r="B273" s="3" t="s">
        <v>105</v>
      </c>
      <c r="C273" s="6" t="str">
        <f>VLOOKUP(B273, Vystavovatel!$B$1:$J$796,5,FALSE)</f>
        <v>Križovany</v>
      </c>
      <c r="D273" s="3" t="s">
        <v>31</v>
      </c>
      <c r="E273" s="4" t="s">
        <v>11</v>
      </c>
      <c r="F273" s="4" t="s">
        <v>39</v>
      </c>
      <c r="G273" s="4" t="s">
        <v>13</v>
      </c>
      <c r="H273" s="4" t="s">
        <v>14</v>
      </c>
      <c r="I273" s="5">
        <v>84</v>
      </c>
      <c r="J273" s="4" t="str">
        <f>IF(I273&gt;=92,"VZM",IF(I273&gt;=88,"ZM",IF(I273&gt;=84,"SM",IF(I273&gt;=80,"BM","Bez"))))</f>
        <v>SM</v>
      </c>
      <c r="K273" s="4" t="s">
        <v>15</v>
      </c>
    </row>
    <row r="274" spans="1:11" x14ac:dyDescent="0.25">
      <c r="A274" s="2">
        <v>260</v>
      </c>
      <c r="B274" s="3" t="s">
        <v>113</v>
      </c>
      <c r="C274" s="6" t="str">
        <f>VLOOKUP(B274, Vystavovatel!$B$1:$J$796,5,FALSE)</f>
        <v>Sereď</v>
      </c>
      <c r="D274" s="3" t="s">
        <v>10</v>
      </c>
      <c r="E274" s="4" t="s">
        <v>22</v>
      </c>
      <c r="F274" s="4" t="s">
        <v>15</v>
      </c>
      <c r="G274" s="4" t="s">
        <v>114</v>
      </c>
      <c r="H274" s="4" t="s">
        <v>14</v>
      </c>
      <c r="I274" s="5">
        <v>84</v>
      </c>
      <c r="J274" s="4" t="str">
        <f>IF(I274&gt;=92,"VZM",IF(I274&gt;=88,"ZM",IF(I274&gt;=84,"SM",IF(I274&gt;=80,"BM","Bez"))))</f>
        <v>SM</v>
      </c>
      <c r="K274" s="4" t="s">
        <v>128</v>
      </c>
    </row>
    <row r="275" spans="1:11" x14ac:dyDescent="0.25">
      <c r="A275" s="2">
        <v>32</v>
      </c>
      <c r="B275" s="3" t="s">
        <v>138</v>
      </c>
      <c r="C275" s="6" t="str">
        <f>VLOOKUP(B275, Vystavovatel!$B$1:$J$796,5,FALSE)</f>
        <v>Svätý Jur</v>
      </c>
      <c r="D275" s="3" t="s">
        <v>44</v>
      </c>
      <c r="E275" s="4" t="s">
        <v>22</v>
      </c>
      <c r="F275" s="4" t="s">
        <v>12</v>
      </c>
      <c r="G275" s="4" t="s">
        <v>28</v>
      </c>
      <c r="H275" s="4" t="s">
        <v>24</v>
      </c>
      <c r="I275" s="5">
        <v>84</v>
      </c>
      <c r="J275" s="4" t="str">
        <f>IF(I275&gt;=92,"VZM",IF(I275&gt;=88,"ZM",IF(I275&gt;=84,"SM",IF(I275&gt;=80,"BM","Bez"))))</f>
        <v>SM</v>
      </c>
      <c r="K275" s="4" t="s">
        <v>15</v>
      </c>
    </row>
    <row r="276" spans="1:11" x14ac:dyDescent="0.25">
      <c r="A276" s="2">
        <v>65</v>
      </c>
      <c r="B276" s="3" t="s">
        <v>146</v>
      </c>
      <c r="C276" s="6" t="str">
        <f>VLOOKUP(B276, Vystavovatel!$B$1:$J$796,5,FALSE)</f>
        <v>Nemčiňany</v>
      </c>
      <c r="D276" s="3" t="s">
        <v>74</v>
      </c>
      <c r="E276" s="4" t="s">
        <v>11</v>
      </c>
      <c r="F276" s="4" t="s">
        <v>39</v>
      </c>
      <c r="G276" s="4" t="s">
        <v>41</v>
      </c>
      <c r="H276" s="4" t="s">
        <v>19</v>
      </c>
      <c r="I276" s="5">
        <v>84</v>
      </c>
      <c r="J276" s="4" t="str">
        <f>IF(I276&gt;=92,"VZM",IF(I276&gt;=88,"ZM",IF(I276&gt;=84,"SM",IF(I276&gt;=80,"BM","Bez"))))</f>
        <v>SM</v>
      </c>
      <c r="K276" s="4" t="s">
        <v>15</v>
      </c>
    </row>
    <row r="277" spans="1:11" x14ac:dyDescent="0.25">
      <c r="A277" s="2">
        <v>429</v>
      </c>
      <c r="B277" s="3" t="s">
        <v>165</v>
      </c>
      <c r="C277" s="6" t="str">
        <f>VLOOKUP(B277, Vystavovatel!$B$1:$J$796,5,FALSE)</f>
        <v>Dvorníky</v>
      </c>
      <c r="D277" s="3" t="s">
        <v>57</v>
      </c>
      <c r="E277" s="4" t="s">
        <v>11</v>
      </c>
      <c r="F277" s="4" t="s">
        <v>12</v>
      </c>
      <c r="G277" s="4" t="s">
        <v>28</v>
      </c>
      <c r="H277" s="4" t="s">
        <v>24</v>
      </c>
      <c r="I277" s="5">
        <v>84</v>
      </c>
      <c r="J277" s="4" t="str">
        <f>IF(I277&gt;=92,"VZM",IF(I277&gt;=88,"ZM",IF(I277&gt;=84,"SM",IF(I277&gt;=80,"BM","Bez"))))</f>
        <v>SM</v>
      </c>
      <c r="K277" s="4" t="s">
        <v>15</v>
      </c>
    </row>
    <row r="278" spans="1:11" x14ac:dyDescent="0.25">
      <c r="A278" s="2">
        <v>394</v>
      </c>
      <c r="B278" s="3" t="s">
        <v>180</v>
      </c>
      <c r="C278" s="6" t="str">
        <f>VLOOKUP(B278, Vystavovatel!$B$1:$J$796,5,FALSE)</f>
        <v>Hrušky, ČR</v>
      </c>
      <c r="D278" s="3" t="s">
        <v>38</v>
      </c>
      <c r="E278" s="4" t="s">
        <v>22</v>
      </c>
      <c r="F278" s="4" t="s">
        <v>12</v>
      </c>
      <c r="G278" s="4" t="s">
        <v>64</v>
      </c>
      <c r="H278" s="4" t="s">
        <v>14</v>
      </c>
      <c r="I278" s="5">
        <v>84</v>
      </c>
      <c r="J278" s="4" t="str">
        <f>IF(I278&gt;=92,"VZM",IF(I278&gt;=88,"ZM",IF(I278&gt;=84,"SM",IF(I278&gt;=80,"BM","Bez"))))</f>
        <v>SM</v>
      </c>
      <c r="K278" s="4" t="s">
        <v>15</v>
      </c>
    </row>
    <row r="279" spans="1:11" x14ac:dyDescent="0.25">
      <c r="A279" s="2">
        <v>295</v>
      </c>
      <c r="B279" s="3" t="s">
        <v>187</v>
      </c>
      <c r="C279" s="6" t="str">
        <f>VLOOKUP(B279, Vystavovatel!$B$1:$J$796,5,FALSE)</f>
        <v>Abrahám</v>
      </c>
      <c r="D279" s="3" t="s">
        <v>40</v>
      </c>
      <c r="E279" s="4" t="s">
        <v>22</v>
      </c>
      <c r="F279" s="4" t="s">
        <v>12</v>
      </c>
      <c r="G279" s="4" t="s">
        <v>28</v>
      </c>
      <c r="H279" s="4" t="s">
        <v>24</v>
      </c>
      <c r="I279" s="5">
        <v>84</v>
      </c>
      <c r="J279" s="4" t="str">
        <f>IF(I279&gt;=92,"VZM",IF(I279&gt;=88,"ZM",IF(I279&gt;=84,"SM",IF(I279&gt;=80,"BM","Bez"))))</f>
        <v>SM</v>
      </c>
      <c r="K279" s="4" t="s">
        <v>15</v>
      </c>
    </row>
    <row r="280" spans="1:11" x14ac:dyDescent="0.25">
      <c r="A280" s="2">
        <v>245</v>
      </c>
      <c r="B280" s="3" t="s">
        <v>195</v>
      </c>
      <c r="C280" s="6" t="str">
        <f>VLOOKUP(B280, Vystavovatel!$B$1:$J$796,5,FALSE)</f>
        <v>Vinosady</v>
      </c>
      <c r="D280" s="3" t="s">
        <v>40</v>
      </c>
      <c r="E280" s="4" t="s">
        <v>22</v>
      </c>
      <c r="F280" s="4" t="s">
        <v>39</v>
      </c>
      <c r="G280" s="4" t="s">
        <v>41</v>
      </c>
      <c r="H280" s="4" t="s">
        <v>19</v>
      </c>
      <c r="I280" s="5">
        <v>84</v>
      </c>
      <c r="J280" s="4" t="str">
        <f>IF(I280&gt;=92,"VZM",IF(I280&gt;=88,"ZM",IF(I280&gt;=84,"SM",IF(I280&gt;=80,"BM","Bez"))))</f>
        <v>SM</v>
      </c>
      <c r="K280" s="4" t="s">
        <v>15</v>
      </c>
    </row>
    <row r="281" spans="1:11" x14ac:dyDescent="0.25">
      <c r="A281" s="2">
        <v>249</v>
      </c>
      <c r="B281" s="3" t="s">
        <v>195</v>
      </c>
      <c r="C281" s="6" t="str">
        <f>VLOOKUP(B281, Vystavovatel!$B$1:$J$796,5,FALSE)</f>
        <v>Vinosady</v>
      </c>
      <c r="D281" s="3" t="s">
        <v>31</v>
      </c>
      <c r="E281" s="4" t="s">
        <v>22</v>
      </c>
      <c r="F281" s="4" t="s">
        <v>39</v>
      </c>
      <c r="G281" s="4" t="s">
        <v>33</v>
      </c>
      <c r="H281" s="4" t="s">
        <v>14</v>
      </c>
      <c r="I281" s="5">
        <v>84</v>
      </c>
      <c r="J281" s="4" t="str">
        <f>IF(I281&gt;=92,"VZM",IF(I281&gt;=88,"ZM",IF(I281&gt;=84,"SM",IF(I281&gt;=80,"BM","Bez"))))</f>
        <v>SM</v>
      </c>
      <c r="K281" s="4" t="s">
        <v>15</v>
      </c>
    </row>
    <row r="282" spans="1:11" x14ac:dyDescent="0.25">
      <c r="A282" s="2">
        <v>5</v>
      </c>
      <c r="B282" s="3" t="s">
        <v>206</v>
      </c>
      <c r="C282" s="6" t="str">
        <f>VLOOKUP(B282, Vystavovatel!$B$1:$J$796,5,FALSE)</f>
        <v>Modra</v>
      </c>
      <c r="D282" s="3" t="s">
        <v>36</v>
      </c>
      <c r="E282" s="4" t="s">
        <v>22</v>
      </c>
      <c r="F282" s="4" t="s">
        <v>39</v>
      </c>
      <c r="G282" s="4" t="s">
        <v>53</v>
      </c>
      <c r="H282" s="4" t="s">
        <v>14</v>
      </c>
      <c r="I282" s="5">
        <v>84</v>
      </c>
      <c r="J282" s="4" t="str">
        <f>IF(I282&gt;=92,"VZM",IF(I282&gt;=88,"ZM",IF(I282&gt;=84,"SM",IF(I282&gt;=80,"BM","Bez"))))</f>
        <v>SM</v>
      </c>
      <c r="K282" s="4" t="s">
        <v>15</v>
      </c>
    </row>
    <row r="283" spans="1:11" x14ac:dyDescent="0.25">
      <c r="A283" s="2">
        <v>38</v>
      </c>
      <c r="B283" s="3" t="s">
        <v>214</v>
      </c>
      <c r="C283" s="6" t="str">
        <f>VLOOKUP(B283, Vystavovatel!$B$1:$J$796,5,FALSE)</f>
        <v>Nemčiňany</v>
      </c>
      <c r="D283" s="3" t="s">
        <v>66</v>
      </c>
      <c r="E283" s="4" t="s">
        <v>60</v>
      </c>
      <c r="F283" s="4" t="s">
        <v>39</v>
      </c>
      <c r="G283" s="4" t="s">
        <v>33</v>
      </c>
      <c r="H283" s="4" t="s">
        <v>14</v>
      </c>
      <c r="I283" s="5">
        <v>84</v>
      </c>
      <c r="J283" s="4" t="str">
        <f>IF(I283&gt;=92,"VZM",IF(I283&gt;=88,"ZM",IF(I283&gt;=84,"SM",IF(I283&gt;=80,"BM","Bez"))))</f>
        <v>SM</v>
      </c>
      <c r="K283" s="4" t="s">
        <v>15</v>
      </c>
    </row>
    <row r="284" spans="1:11" x14ac:dyDescent="0.25">
      <c r="A284" s="2">
        <v>374</v>
      </c>
      <c r="B284" s="3" t="s">
        <v>239</v>
      </c>
      <c r="C284" s="6" t="str">
        <f>VLOOKUP(B284, Vystavovatel!$B$1:$J$796,5,FALSE)</f>
        <v>Viničné</v>
      </c>
      <c r="D284" s="3" t="s">
        <v>96</v>
      </c>
      <c r="E284" s="4" t="s">
        <v>52</v>
      </c>
      <c r="F284" s="4" t="s">
        <v>39</v>
      </c>
      <c r="G284" s="4" t="s">
        <v>33</v>
      </c>
      <c r="H284" s="4" t="s">
        <v>14</v>
      </c>
      <c r="I284" s="5">
        <v>84</v>
      </c>
      <c r="J284" s="4" t="str">
        <f>IF(I284&gt;=92,"VZM",IF(I284&gt;=88,"ZM",IF(I284&gt;=84,"SM",IF(I284&gt;=80,"BM","Bez"))))</f>
        <v>SM</v>
      </c>
      <c r="K284" s="4" t="s">
        <v>15</v>
      </c>
    </row>
    <row r="285" spans="1:11" x14ac:dyDescent="0.25">
      <c r="A285" s="2">
        <v>234</v>
      </c>
      <c r="B285" s="3" t="s">
        <v>244</v>
      </c>
      <c r="C285" s="6" t="str">
        <f>VLOOKUP(B285, Vystavovatel!$B$1:$J$796,5,FALSE)</f>
        <v>Hrádek, ČR</v>
      </c>
      <c r="D285" s="3" t="s">
        <v>59</v>
      </c>
      <c r="E285" s="4" t="s">
        <v>11</v>
      </c>
      <c r="F285" s="4" t="s">
        <v>39</v>
      </c>
      <c r="G285" s="4" t="s">
        <v>33</v>
      </c>
      <c r="H285" s="4" t="s">
        <v>14</v>
      </c>
      <c r="I285" s="5">
        <v>84</v>
      </c>
      <c r="J285" s="4" t="str">
        <f>IF(I285&gt;=92,"VZM",IF(I285&gt;=88,"ZM",IF(I285&gt;=84,"SM",IF(I285&gt;=80,"BM","Bez"))))</f>
        <v>SM</v>
      </c>
      <c r="K285" s="4" t="s">
        <v>15</v>
      </c>
    </row>
    <row r="286" spans="1:11" x14ac:dyDescent="0.25">
      <c r="A286" s="2">
        <v>235</v>
      </c>
      <c r="B286" s="3" t="s">
        <v>244</v>
      </c>
      <c r="C286" s="6" t="str">
        <f>VLOOKUP(B286, Vystavovatel!$B$1:$J$796,5,FALSE)</f>
        <v>Hrádek, ČR</v>
      </c>
      <c r="D286" s="3" t="s">
        <v>161</v>
      </c>
      <c r="E286" s="4" t="s">
        <v>22</v>
      </c>
      <c r="F286" s="4" t="s">
        <v>12</v>
      </c>
      <c r="G286" s="4" t="s">
        <v>28</v>
      </c>
      <c r="H286" s="4" t="s">
        <v>24</v>
      </c>
      <c r="I286" s="5">
        <v>84</v>
      </c>
      <c r="J286" s="4" t="str">
        <f>IF(I286&gt;=92,"VZM",IF(I286&gt;=88,"ZM",IF(I286&gt;=84,"SM",IF(I286&gt;=80,"BM","Bez"))))</f>
        <v>SM</v>
      </c>
      <c r="K286" s="4" t="s">
        <v>15</v>
      </c>
    </row>
    <row r="287" spans="1:11" x14ac:dyDescent="0.25">
      <c r="A287" s="2">
        <v>448</v>
      </c>
      <c r="B287" s="3" t="s">
        <v>247</v>
      </c>
      <c r="C287" s="6" t="str">
        <f>VLOOKUP(B287, Vystavovatel!$B$1:$J$796,5,FALSE)</f>
        <v>Zeleneč</v>
      </c>
      <c r="D287" s="3" t="s">
        <v>62</v>
      </c>
      <c r="E287" s="4" t="s">
        <v>22</v>
      </c>
      <c r="F287" s="4" t="s">
        <v>12</v>
      </c>
      <c r="G287" s="4" t="s">
        <v>28</v>
      </c>
      <c r="H287" s="4" t="s">
        <v>24</v>
      </c>
      <c r="I287" s="5">
        <v>84</v>
      </c>
      <c r="J287" s="4" t="str">
        <f>IF(I287&gt;=92,"VZM",IF(I287&gt;=88,"ZM",IF(I287&gt;=84,"SM",IF(I287&gt;=80,"BM","Bez"))))</f>
        <v>SM</v>
      </c>
      <c r="K287" s="4" t="s">
        <v>15</v>
      </c>
    </row>
    <row r="288" spans="1:11" x14ac:dyDescent="0.25">
      <c r="A288" s="2">
        <v>47</v>
      </c>
      <c r="B288" s="3" t="s">
        <v>249</v>
      </c>
      <c r="C288" s="6" t="str">
        <f>VLOOKUP(B288, Vystavovatel!$B$1:$J$796,5,FALSE)</f>
        <v>Svätý Jur</v>
      </c>
      <c r="D288" s="3" t="s">
        <v>59</v>
      </c>
      <c r="E288" s="4" t="s">
        <v>22</v>
      </c>
      <c r="F288" s="4" t="s">
        <v>37</v>
      </c>
      <c r="G288" s="4" t="s">
        <v>114</v>
      </c>
      <c r="H288" s="4" t="s">
        <v>14</v>
      </c>
      <c r="I288" s="5">
        <v>84</v>
      </c>
      <c r="J288" s="4" t="str">
        <f>IF(I288&gt;=92,"VZM",IF(I288&gt;=88,"ZM",IF(I288&gt;=84,"SM",IF(I288&gt;=80,"BM","Bez"))))</f>
        <v>SM</v>
      </c>
      <c r="K288" s="4" t="s">
        <v>252</v>
      </c>
    </row>
    <row r="289" spans="1:11" x14ac:dyDescent="0.25">
      <c r="A289" s="2">
        <v>346</v>
      </c>
      <c r="B289" s="3" t="s">
        <v>255</v>
      </c>
      <c r="C289" s="6" t="str">
        <f>VLOOKUP(B289, Vystavovatel!$B$1:$J$796,5,FALSE)</f>
        <v>Limbach</v>
      </c>
      <c r="D289" s="3" t="s">
        <v>59</v>
      </c>
      <c r="E289" s="4" t="s">
        <v>22</v>
      </c>
      <c r="F289" s="4" t="s">
        <v>39</v>
      </c>
      <c r="G289" s="4" t="s">
        <v>33</v>
      </c>
      <c r="H289" s="4" t="s">
        <v>14</v>
      </c>
      <c r="I289" s="5">
        <v>84</v>
      </c>
      <c r="J289" s="4" t="str">
        <f>IF(I289&gt;=92,"VZM",IF(I289&gt;=88,"ZM",IF(I289&gt;=84,"SM",IF(I289&gt;=80,"BM","Bez"))))</f>
        <v>SM</v>
      </c>
      <c r="K289" s="4" t="s">
        <v>15</v>
      </c>
    </row>
    <row r="290" spans="1:11" x14ac:dyDescent="0.25">
      <c r="A290" s="2">
        <v>253</v>
      </c>
      <c r="B290" s="3" t="s">
        <v>266</v>
      </c>
      <c r="C290" s="6" t="str">
        <f>VLOOKUP(B290, Vystavovatel!$B$1:$J$796,5,FALSE)</f>
        <v>Zeleneč</v>
      </c>
      <c r="D290" s="3" t="s">
        <v>36</v>
      </c>
      <c r="E290" s="4" t="s">
        <v>22</v>
      </c>
      <c r="F290" s="4" t="s">
        <v>12</v>
      </c>
      <c r="G290" s="4" t="s">
        <v>114</v>
      </c>
      <c r="H290" s="4" t="s">
        <v>14</v>
      </c>
      <c r="I290" s="5">
        <v>84</v>
      </c>
      <c r="J290" s="4" t="str">
        <f>IF(I290&gt;=92,"VZM",IF(I290&gt;=88,"ZM",IF(I290&gt;=84,"SM",IF(I290&gt;=80,"BM","Bez"))))</f>
        <v>SM</v>
      </c>
      <c r="K290" s="4" t="s">
        <v>267</v>
      </c>
    </row>
    <row r="291" spans="1:11" x14ac:dyDescent="0.25">
      <c r="A291" s="2">
        <v>74</v>
      </c>
      <c r="B291" s="3" t="s">
        <v>271</v>
      </c>
      <c r="C291" s="6" t="str">
        <f>VLOOKUP(B291, Vystavovatel!$B$1:$J$796,5,FALSE)</f>
        <v>Vinohrady nad Váhom</v>
      </c>
      <c r="D291" s="3" t="s">
        <v>40</v>
      </c>
      <c r="E291" s="4" t="s">
        <v>11</v>
      </c>
      <c r="F291" s="4" t="s">
        <v>39</v>
      </c>
      <c r="G291" s="4" t="s">
        <v>41</v>
      </c>
      <c r="H291" s="4" t="s">
        <v>19</v>
      </c>
      <c r="I291" s="5">
        <v>84</v>
      </c>
      <c r="J291" s="4" t="str">
        <f>IF(I291&gt;=92,"VZM",IF(I291&gt;=88,"ZM",IF(I291&gt;=84,"SM",IF(I291&gt;=80,"BM","Bez"))))</f>
        <v>SM</v>
      </c>
      <c r="K291" s="4" t="s">
        <v>15</v>
      </c>
    </row>
    <row r="292" spans="1:11" x14ac:dyDescent="0.25">
      <c r="A292" s="2">
        <v>412</v>
      </c>
      <c r="B292" s="3" t="s">
        <v>289</v>
      </c>
      <c r="C292" s="6" t="str">
        <f>VLOOKUP(B292, Vystavovatel!$B$1:$J$796,5,FALSE)</f>
        <v>Zeleneč</v>
      </c>
      <c r="D292" s="3" t="s">
        <v>59</v>
      </c>
      <c r="E292" s="4" t="s">
        <v>22</v>
      </c>
      <c r="F292" s="4" t="s">
        <v>12</v>
      </c>
      <c r="G292" s="4" t="s">
        <v>33</v>
      </c>
      <c r="H292" s="4" t="s">
        <v>14</v>
      </c>
      <c r="I292" s="5">
        <v>84</v>
      </c>
      <c r="J292" s="4" t="str">
        <f>IF(I292&gt;=92,"VZM",IF(I292&gt;=88,"ZM",IF(I292&gt;=84,"SM",IF(I292&gt;=80,"BM","Bez"))))</f>
        <v>SM</v>
      </c>
      <c r="K292" s="4" t="s">
        <v>15</v>
      </c>
    </row>
    <row r="293" spans="1:11" x14ac:dyDescent="0.25">
      <c r="A293" s="2">
        <v>274</v>
      </c>
      <c r="B293" s="3" t="s">
        <v>294</v>
      </c>
      <c r="C293" s="6" t="str">
        <f>VLOOKUP(B293, Vystavovatel!$B$1:$J$796,5,FALSE)</f>
        <v>Pezinok</v>
      </c>
      <c r="D293" s="3" t="s">
        <v>150</v>
      </c>
      <c r="E293" s="4" t="s">
        <v>22</v>
      </c>
      <c r="F293" s="4" t="s">
        <v>39</v>
      </c>
      <c r="G293" s="4" t="s">
        <v>33</v>
      </c>
      <c r="H293" s="4" t="s">
        <v>14</v>
      </c>
      <c r="I293" s="5">
        <v>84</v>
      </c>
      <c r="J293" s="4" t="str">
        <f>IF(I293&gt;=92,"VZM",IF(I293&gt;=88,"ZM",IF(I293&gt;=84,"SM",IF(I293&gt;=80,"BM","Bez"))))</f>
        <v>SM</v>
      </c>
      <c r="K293" s="4" t="s">
        <v>15</v>
      </c>
    </row>
    <row r="294" spans="1:11" x14ac:dyDescent="0.25">
      <c r="A294" s="2">
        <v>286</v>
      </c>
      <c r="B294" s="3" t="s">
        <v>294</v>
      </c>
      <c r="C294" s="6" t="str">
        <f>VLOOKUP(B294, Vystavovatel!$B$1:$J$796,5,FALSE)</f>
        <v>Pezinok</v>
      </c>
      <c r="D294" s="3" t="s">
        <v>104</v>
      </c>
      <c r="E294" s="4" t="s">
        <v>22</v>
      </c>
      <c r="F294" s="4" t="s">
        <v>12</v>
      </c>
      <c r="G294" s="4" t="s">
        <v>28</v>
      </c>
      <c r="H294" s="4" t="s">
        <v>24</v>
      </c>
      <c r="I294" s="5">
        <v>84</v>
      </c>
      <c r="J294" s="4" t="str">
        <f>IF(I294&gt;=92,"VZM",IF(I294&gt;=88,"ZM",IF(I294&gt;=84,"SM",IF(I294&gt;=80,"BM","Bez"))))</f>
        <v>SM</v>
      </c>
      <c r="K294" s="4" t="s">
        <v>15</v>
      </c>
    </row>
    <row r="295" spans="1:11" x14ac:dyDescent="0.25">
      <c r="A295" s="2">
        <v>322</v>
      </c>
      <c r="B295" s="3" t="s">
        <v>171</v>
      </c>
      <c r="C295" s="6" t="str">
        <f>VLOOKUP(B295, Vystavovatel!$B$1:$J$796,5,FALSE)</f>
        <v>Veľký Krtíš</v>
      </c>
      <c r="D295" s="3" t="s">
        <v>51</v>
      </c>
      <c r="E295" s="4" t="s">
        <v>22</v>
      </c>
      <c r="F295" s="4" t="s">
        <v>39</v>
      </c>
      <c r="G295" s="4" t="s">
        <v>33</v>
      </c>
      <c r="H295" s="4" t="s">
        <v>14</v>
      </c>
      <c r="I295" s="5">
        <v>83.75</v>
      </c>
      <c r="J295" s="4" t="str">
        <f>IF(I295&gt;=92,"VZM",IF(I295&gt;=88,"ZM",IF(I295&gt;=84,"SM",IF(I295&gt;=80,"BM","Bez"))))</f>
        <v>BM</v>
      </c>
      <c r="K295" s="4" t="s">
        <v>15</v>
      </c>
    </row>
    <row r="296" spans="1:11" x14ac:dyDescent="0.25">
      <c r="A296" s="2">
        <v>462</v>
      </c>
      <c r="B296" s="3" t="s">
        <v>174</v>
      </c>
      <c r="C296" s="6" t="str">
        <f>VLOOKUP(B296, Vystavovatel!$B$1:$J$796,5,FALSE)</f>
        <v>Nitra</v>
      </c>
      <c r="D296" s="3" t="s">
        <v>135</v>
      </c>
      <c r="E296" s="4" t="s">
        <v>22</v>
      </c>
      <c r="F296" s="4" t="s">
        <v>39</v>
      </c>
      <c r="G296" s="4" t="s">
        <v>33</v>
      </c>
      <c r="H296" s="4" t="s">
        <v>14</v>
      </c>
      <c r="I296" s="5">
        <v>83.75</v>
      </c>
      <c r="J296" s="4" t="str">
        <f>IF(I296&gt;=92,"VZM",IF(I296&gt;=88,"ZM",IF(I296&gt;=84,"SM",IF(I296&gt;=80,"BM","Bez"))))</f>
        <v>BM</v>
      </c>
      <c r="K296" s="4" t="s">
        <v>15</v>
      </c>
    </row>
    <row r="297" spans="1:11" x14ac:dyDescent="0.25">
      <c r="A297" s="2">
        <v>67</v>
      </c>
      <c r="B297" s="3" t="s">
        <v>224</v>
      </c>
      <c r="C297" s="6" t="str">
        <f>VLOOKUP(B297, Vystavovatel!$B$1:$J$796,5,FALSE)</f>
        <v>Malé Kozmálovce</v>
      </c>
      <c r="D297" s="3" t="s">
        <v>111</v>
      </c>
      <c r="E297" s="4" t="s">
        <v>11</v>
      </c>
      <c r="F297" s="4" t="s">
        <v>39</v>
      </c>
      <c r="G297" s="4" t="s">
        <v>33</v>
      </c>
      <c r="H297" s="4" t="s">
        <v>14</v>
      </c>
      <c r="I297" s="5">
        <v>83.75</v>
      </c>
      <c r="J297" s="4" t="str">
        <f>IF(I297&gt;=92,"VZM",IF(I297&gt;=88,"ZM",IF(I297&gt;=84,"SM",IF(I297&gt;=80,"BM","Bez"))))</f>
        <v>BM</v>
      </c>
      <c r="K297" s="4" t="s">
        <v>15</v>
      </c>
    </row>
    <row r="298" spans="1:11" x14ac:dyDescent="0.25">
      <c r="A298" s="2">
        <v>278</v>
      </c>
      <c r="B298" s="3" t="s">
        <v>294</v>
      </c>
      <c r="C298" s="6" t="str">
        <f>VLOOKUP(B298, Vystavovatel!$B$1:$J$796,5,FALSE)</f>
        <v>Pezinok</v>
      </c>
      <c r="D298" s="3" t="s">
        <v>38</v>
      </c>
      <c r="E298" s="4" t="s">
        <v>52</v>
      </c>
      <c r="F298" s="4" t="s">
        <v>12</v>
      </c>
      <c r="G298" s="4" t="s">
        <v>33</v>
      </c>
      <c r="H298" s="4" t="s">
        <v>14</v>
      </c>
      <c r="I298" s="5">
        <v>83.75</v>
      </c>
      <c r="J298" s="4" t="str">
        <f>IF(I298&gt;=92,"VZM",IF(I298&gt;=88,"ZM",IF(I298&gt;=84,"SM",IF(I298&gt;=80,"BM","Bez"))))</f>
        <v>BM</v>
      </c>
      <c r="K298" s="4" t="s">
        <v>15</v>
      </c>
    </row>
    <row r="299" spans="1:11" x14ac:dyDescent="0.25">
      <c r="A299" s="2">
        <v>30</v>
      </c>
      <c r="B299" s="3" t="s">
        <v>138</v>
      </c>
      <c r="C299" s="6" t="str">
        <f>VLOOKUP(B299, Vystavovatel!$B$1:$J$796,5,FALSE)</f>
        <v>Svätý Jur</v>
      </c>
      <c r="D299" s="3" t="s">
        <v>96</v>
      </c>
      <c r="E299" s="4" t="s">
        <v>71</v>
      </c>
      <c r="F299" s="4" t="s">
        <v>39</v>
      </c>
      <c r="G299" s="4" t="s">
        <v>72</v>
      </c>
      <c r="H299" s="4" t="s">
        <v>14</v>
      </c>
      <c r="I299" s="5">
        <v>83.67</v>
      </c>
      <c r="J299" s="4" t="str">
        <f>IF(I299&gt;=92,"VZM",IF(I299&gt;=88,"ZM",IF(I299&gt;=84,"SM",IF(I299&gt;=80,"BM","Bez"))))</f>
        <v>BM</v>
      </c>
      <c r="K299" s="12" t="s">
        <v>2516</v>
      </c>
    </row>
    <row r="300" spans="1:11" x14ac:dyDescent="0.25">
      <c r="A300" s="2">
        <v>315</v>
      </c>
      <c r="B300" s="3" t="s">
        <v>171</v>
      </c>
      <c r="C300" s="6" t="str">
        <f>VLOOKUP(B300, Vystavovatel!$B$1:$J$796,5,FALSE)</f>
        <v>Veľký Krtíš</v>
      </c>
      <c r="D300" s="3" t="s">
        <v>96</v>
      </c>
      <c r="E300" s="4" t="s">
        <v>22</v>
      </c>
      <c r="F300" s="4" t="s">
        <v>39</v>
      </c>
      <c r="G300" s="4" t="s">
        <v>13</v>
      </c>
      <c r="H300" s="4" t="s">
        <v>14</v>
      </c>
      <c r="I300" s="5">
        <v>83.67</v>
      </c>
      <c r="J300" s="4" t="str">
        <f>IF(I300&gt;=92,"VZM",IF(I300&gt;=88,"ZM",IF(I300&gt;=84,"SM",IF(I300&gt;=80,"BM","Bez"))))</f>
        <v>BM</v>
      </c>
      <c r="K300" s="4" t="s">
        <v>173</v>
      </c>
    </row>
    <row r="301" spans="1:11" x14ac:dyDescent="0.25">
      <c r="A301" s="2">
        <v>142</v>
      </c>
      <c r="B301" s="3" t="s">
        <v>199</v>
      </c>
      <c r="C301" s="6" t="str">
        <f>VLOOKUP(B301, Vystavovatel!$B$1:$J$796,5,FALSE)</f>
        <v>Báb</v>
      </c>
      <c r="D301" s="3" t="s">
        <v>35</v>
      </c>
      <c r="E301" s="4" t="s">
        <v>52</v>
      </c>
      <c r="F301" s="4" t="s">
        <v>12</v>
      </c>
      <c r="G301" s="4" t="s">
        <v>33</v>
      </c>
      <c r="H301" s="4" t="s">
        <v>14</v>
      </c>
      <c r="I301" s="5">
        <v>83.67</v>
      </c>
      <c r="J301" s="4" t="str">
        <f>IF(I301&gt;=92,"VZM",IF(I301&gt;=88,"ZM",IF(I301&gt;=84,"SM",IF(I301&gt;=80,"BM","Bez"))))</f>
        <v>BM</v>
      </c>
      <c r="K301" s="4" t="s">
        <v>15</v>
      </c>
    </row>
    <row r="302" spans="1:11" x14ac:dyDescent="0.25">
      <c r="A302" s="2">
        <v>90</v>
      </c>
      <c r="B302" s="3" t="s">
        <v>206</v>
      </c>
      <c r="C302" s="6" t="str">
        <f>VLOOKUP(B302, Vystavovatel!$B$1:$J$796,5,FALSE)</f>
        <v>Modra</v>
      </c>
      <c r="D302" s="3" t="s">
        <v>18</v>
      </c>
      <c r="E302" s="4" t="s">
        <v>22</v>
      </c>
      <c r="F302" s="4" t="s">
        <v>39</v>
      </c>
      <c r="G302" s="4" t="s">
        <v>114</v>
      </c>
      <c r="H302" s="4" t="s">
        <v>19</v>
      </c>
      <c r="I302" s="5">
        <v>83.67</v>
      </c>
      <c r="J302" s="4" t="str">
        <f>IF(I302&gt;=92,"VZM",IF(I302&gt;=88,"ZM",IF(I302&gt;=84,"SM",IF(I302&gt;=80,"BM","Bez"))))</f>
        <v>BM</v>
      </c>
      <c r="K302" s="4" t="s">
        <v>209</v>
      </c>
    </row>
    <row r="303" spans="1:11" x14ac:dyDescent="0.25">
      <c r="A303" s="2">
        <v>325</v>
      </c>
      <c r="B303" s="3" t="s">
        <v>276</v>
      </c>
      <c r="C303" s="6" t="str">
        <f>VLOOKUP(B303, Vystavovatel!$B$1:$J$796,5,FALSE)</f>
        <v>Klasov</v>
      </c>
      <c r="D303" s="3" t="s">
        <v>134</v>
      </c>
      <c r="E303" s="4" t="s">
        <v>22</v>
      </c>
      <c r="F303" s="4" t="s">
        <v>12</v>
      </c>
      <c r="G303" s="4" t="s">
        <v>28</v>
      </c>
      <c r="H303" s="4" t="s">
        <v>24</v>
      </c>
      <c r="I303" s="5">
        <v>83.67</v>
      </c>
      <c r="J303" s="4" t="str">
        <f>IF(I303&gt;=92,"VZM",IF(I303&gt;=88,"ZM",IF(I303&gt;=84,"SM",IF(I303&gt;=80,"BM","Bez"))))</f>
        <v>BM</v>
      </c>
      <c r="K303" s="4" t="s">
        <v>15</v>
      </c>
    </row>
    <row r="304" spans="1:11" x14ac:dyDescent="0.25">
      <c r="A304" s="2">
        <v>464</v>
      </c>
      <c r="B304" s="3" t="s">
        <v>174</v>
      </c>
      <c r="C304" s="6" t="str">
        <f>VLOOKUP(B304, Vystavovatel!$B$1:$J$796,5,FALSE)</f>
        <v>Nitra</v>
      </c>
      <c r="D304" s="3" t="s">
        <v>38</v>
      </c>
      <c r="E304" s="4" t="s">
        <v>22</v>
      </c>
      <c r="F304" s="4" t="s">
        <v>39</v>
      </c>
      <c r="G304" s="4" t="s">
        <v>33</v>
      </c>
      <c r="H304" s="4" t="s">
        <v>14</v>
      </c>
      <c r="I304" s="5">
        <v>83.5</v>
      </c>
      <c r="J304" s="4" t="str">
        <f>IF(I304&gt;=92,"VZM",IF(I304&gt;=88,"ZM",IF(I304&gt;=84,"SM",IF(I304&gt;=80,"BM","Bez"))))</f>
        <v>BM</v>
      </c>
      <c r="K304" s="4" t="s">
        <v>15</v>
      </c>
    </row>
    <row r="305" spans="1:11" x14ac:dyDescent="0.25">
      <c r="A305" s="2">
        <v>340</v>
      </c>
      <c r="B305" s="3" t="s">
        <v>70</v>
      </c>
      <c r="C305" s="6" t="str">
        <f>VLOOKUP(B305, Vystavovatel!$B$1:$J$796,5,FALSE)</f>
        <v>Zeleneč</v>
      </c>
      <c r="D305" s="3" t="s">
        <v>74</v>
      </c>
      <c r="E305" s="4" t="s">
        <v>11</v>
      </c>
      <c r="F305" s="4" t="s">
        <v>12</v>
      </c>
      <c r="G305" s="4" t="s">
        <v>28</v>
      </c>
      <c r="H305" s="4" t="s">
        <v>24</v>
      </c>
      <c r="I305" s="5">
        <v>83.33</v>
      </c>
      <c r="J305" s="4" t="str">
        <f>IF(I305&gt;=92,"VZM",IF(I305&gt;=88,"ZM",IF(I305&gt;=84,"SM",IF(I305&gt;=80,"BM","Bez"))))</f>
        <v>BM</v>
      </c>
      <c r="K305" s="4" t="s">
        <v>15</v>
      </c>
    </row>
    <row r="306" spans="1:11" x14ac:dyDescent="0.25">
      <c r="A306" s="2">
        <v>132</v>
      </c>
      <c r="B306" s="3" t="s">
        <v>160</v>
      </c>
      <c r="C306" s="6" t="str">
        <f>VLOOKUP(B306, Vystavovatel!$B$1:$J$796,5,FALSE)</f>
        <v>Hrádek, ČR</v>
      </c>
      <c r="D306" s="3" t="s">
        <v>161</v>
      </c>
      <c r="E306" s="4" t="s">
        <v>11</v>
      </c>
      <c r="F306" s="4" t="s">
        <v>12</v>
      </c>
      <c r="G306" s="4" t="s">
        <v>41</v>
      </c>
      <c r="H306" s="4" t="s">
        <v>19</v>
      </c>
      <c r="I306" s="5">
        <v>83.33</v>
      </c>
      <c r="J306" s="4" t="str">
        <f>IF(I306&gt;=92,"VZM",IF(I306&gt;=88,"ZM",IF(I306&gt;=84,"SM",IF(I306&gt;=80,"BM","Bez"))))</f>
        <v>BM</v>
      </c>
      <c r="K306" s="4" t="s">
        <v>15</v>
      </c>
    </row>
    <row r="307" spans="1:11" x14ac:dyDescent="0.25">
      <c r="A307" s="2">
        <v>140</v>
      </c>
      <c r="B307" s="3" t="s">
        <v>225</v>
      </c>
      <c r="C307" s="6" t="str">
        <f>VLOOKUP(B307, Vystavovatel!$B$1:$J$796,5,FALSE)</f>
        <v>Šintava</v>
      </c>
      <c r="D307" s="3" t="s">
        <v>35</v>
      </c>
      <c r="E307" s="4" t="s">
        <v>22</v>
      </c>
      <c r="F307" s="4" t="s">
        <v>39</v>
      </c>
      <c r="G307" s="4" t="s">
        <v>64</v>
      </c>
      <c r="H307" s="4" t="s">
        <v>14</v>
      </c>
      <c r="I307" s="5">
        <v>83.33</v>
      </c>
      <c r="J307" s="4" t="str">
        <f>IF(I307&gt;=92,"VZM",IF(I307&gt;=88,"ZM",IF(I307&gt;=84,"SM",IF(I307&gt;=80,"BM","Bez"))))</f>
        <v>BM</v>
      </c>
      <c r="K307" s="4" t="s">
        <v>15</v>
      </c>
    </row>
    <row r="308" spans="1:11" x14ac:dyDescent="0.25">
      <c r="A308" s="2">
        <v>48</v>
      </c>
      <c r="B308" s="3" t="s">
        <v>249</v>
      </c>
      <c r="C308" s="6" t="str">
        <f>VLOOKUP(B308, Vystavovatel!$B$1:$J$796,5,FALSE)</f>
        <v>Svätý Jur</v>
      </c>
      <c r="D308" s="3" t="s">
        <v>55</v>
      </c>
      <c r="E308" s="4" t="s">
        <v>22</v>
      </c>
      <c r="F308" s="4" t="s">
        <v>23</v>
      </c>
      <c r="G308" s="4" t="s">
        <v>28</v>
      </c>
      <c r="H308" s="4" t="s">
        <v>24</v>
      </c>
      <c r="I308" s="5">
        <v>83.33</v>
      </c>
      <c r="J308" s="4" t="str">
        <f>IF(I308&gt;=92,"VZM",IF(I308&gt;=88,"ZM",IF(I308&gt;=84,"SM",IF(I308&gt;=80,"BM","Bez"))))</f>
        <v>BM</v>
      </c>
      <c r="K308" s="4" t="s">
        <v>15</v>
      </c>
    </row>
    <row r="309" spans="1:11" x14ac:dyDescent="0.25">
      <c r="A309" s="2">
        <v>302</v>
      </c>
      <c r="B309" s="3" t="s">
        <v>278</v>
      </c>
      <c r="C309" s="6" t="str">
        <f>VLOOKUP(B309, Vystavovatel!$B$1:$J$796,5,FALSE)</f>
        <v>Trnava</v>
      </c>
      <c r="D309" s="3" t="s">
        <v>111</v>
      </c>
      <c r="E309" s="4" t="s">
        <v>22</v>
      </c>
      <c r="F309" s="4" t="s">
        <v>39</v>
      </c>
      <c r="G309" s="4" t="s">
        <v>64</v>
      </c>
      <c r="H309" s="4" t="s">
        <v>14</v>
      </c>
      <c r="I309" s="5">
        <v>83.33</v>
      </c>
      <c r="J309" s="4" t="str">
        <f>IF(I309&gt;=92,"VZM",IF(I309&gt;=88,"ZM",IF(I309&gt;=84,"SM",IF(I309&gt;=80,"BM","Bez"))))</f>
        <v>BM</v>
      </c>
      <c r="K309" s="4" t="s">
        <v>15</v>
      </c>
    </row>
    <row r="310" spans="1:11" x14ac:dyDescent="0.25">
      <c r="A310" s="2">
        <v>392</v>
      </c>
      <c r="B310" s="3" t="s">
        <v>142</v>
      </c>
      <c r="C310" s="6" t="str">
        <f>VLOOKUP(B310, Vystavovatel!$B$1:$J$796,5,FALSE)</f>
        <v>Hrušovany n/Jevišovkou ČR</v>
      </c>
      <c r="D310" s="3" t="s">
        <v>31</v>
      </c>
      <c r="E310" s="4" t="s">
        <v>11</v>
      </c>
      <c r="F310" s="4" t="s">
        <v>39</v>
      </c>
      <c r="G310" s="4" t="s">
        <v>64</v>
      </c>
      <c r="H310" s="4" t="s">
        <v>14</v>
      </c>
      <c r="I310" s="5">
        <v>83.25</v>
      </c>
      <c r="J310" s="4" t="str">
        <f>IF(I310&gt;=92,"VZM",IF(I310&gt;=88,"ZM",IF(I310&gt;=84,"SM",IF(I310&gt;=80,"BM","Bez"))))</f>
        <v>BM</v>
      </c>
      <c r="K310" s="4" t="s">
        <v>15</v>
      </c>
    </row>
    <row r="311" spans="1:11" x14ac:dyDescent="0.25">
      <c r="A311" s="2">
        <v>157</v>
      </c>
      <c r="B311" s="3" t="s">
        <v>176</v>
      </c>
      <c r="C311" s="6" t="str">
        <f>VLOOKUP(B311, Vystavovatel!$B$1:$J$796,5,FALSE)</f>
        <v>Veľký Biel</v>
      </c>
      <c r="D311" s="3" t="s">
        <v>177</v>
      </c>
      <c r="E311" s="4" t="s">
        <v>22</v>
      </c>
      <c r="F311" s="4" t="s">
        <v>39</v>
      </c>
      <c r="G311" s="4" t="s">
        <v>64</v>
      </c>
      <c r="H311" s="4" t="s">
        <v>14</v>
      </c>
      <c r="I311" s="5">
        <v>83.25</v>
      </c>
      <c r="J311" s="4" t="str">
        <f>IF(I311&gt;=92,"VZM",IF(I311&gt;=88,"ZM",IF(I311&gt;=84,"SM",IF(I311&gt;=80,"BM","Bez"))))</f>
        <v>BM</v>
      </c>
      <c r="K311" s="4" t="s">
        <v>15</v>
      </c>
    </row>
    <row r="312" spans="1:11" x14ac:dyDescent="0.25">
      <c r="A312" s="2">
        <v>122</v>
      </c>
      <c r="B312" s="3" t="s">
        <v>30</v>
      </c>
      <c r="C312" s="6" t="str">
        <f>VLOOKUP(B312, Vystavovatel!$B$1:$J$796,5,FALSE)</f>
        <v>Želiezovce</v>
      </c>
      <c r="D312" s="3" t="s">
        <v>36</v>
      </c>
      <c r="E312" s="4" t="s">
        <v>22</v>
      </c>
      <c r="F312" s="4" t="s">
        <v>37</v>
      </c>
      <c r="G312" s="4" t="s">
        <v>33</v>
      </c>
      <c r="H312" s="4" t="s">
        <v>14</v>
      </c>
      <c r="I312" s="5">
        <v>83</v>
      </c>
      <c r="J312" s="4" t="str">
        <f>IF(I312&gt;=92,"VZM",IF(I312&gt;=88,"ZM",IF(I312&gt;=84,"SM",IF(I312&gt;=80,"BM","Bez"))))</f>
        <v>BM</v>
      </c>
      <c r="K312" s="4" t="s">
        <v>15</v>
      </c>
    </row>
    <row r="313" spans="1:11" x14ac:dyDescent="0.25">
      <c r="A313" s="2">
        <v>444</v>
      </c>
      <c r="B313" s="3" t="s">
        <v>131</v>
      </c>
      <c r="C313" s="6" t="str">
        <f>VLOOKUP(B313, Vystavovatel!$B$1:$J$796,5,FALSE)</f>
        <v>Topoľčianky</v>
      </c>
      <c r="D313" s="3" t="s">
        <v>96</v>
      </c>
      <c r="E313" s="4" t="s">
        <v>11</v>
      </c>
      <c r="F313" s="4" t="s">
        <v>39</v>
      </c>
      <c r="G313" s="4" t="s">
        <v>33</v>
      </c>
      <c r="H313" s="4" t="s">
        <v>14</v>
      </c>
      <c r="I313" s="5">
        <v>83</v>
      </c>
      <c r="J313" s="4" t="str">
        <f>IF(I313&gt;=92,"VZM",IF(I313&gt;=88,"ZM",IF(I313&gt;=84,"SM",IF(I313&gt;=80,"BM","Bez"))))</f>
        <v>BM</v>
      </c>
      <c r="K313" s="4" t="s">
        <v>15</v>
      </c>
    </row>
    <row r="314" spans="1:11" x14ac:dyDescent="0.25">
      <c r="A314" s="2">
        <v>225</v>
      </c>
      <c r="B314" s="3" t="s">
        <v>137</v>
      </c>
      <c r="C314" s="6" t="str">
        <f>VLOOKUP(B314, Vystavovatel!$B$1:$J$796,5,FALSE)</f>
        <v>Hrádek, ČR</v>
      </c>
      <c r="D314" s="3" t="s">
        <v>38</v>
      </c>
      <c r="E314" s="4" t="s">
        <v>11</v>
      </c>
      <c r="F314" s="4" t="s">
        <v>39</v>
      </c>
      <c r="G314" s="4" t="s">
        <v>64</v>
      </c>
      <c r="H314" s="4" t="s">
        <v>14</v>
      </c>
      <c r="I314" s="5">
        <v>83</v>
      </c>
      <c r="J314" s="4" t="str">
        <f>IF(I314&gt;=92,"VZM",IF(I314&gt;=88,"ZM",IF(I314&gt;=84,"SM",IF(I314&gt;=80,"BM","Bez"))))</f>
        <v>BM</v>
      </c>
      <c r="K314" s="4" t="s">
        <v>15</v>
      </c>
    </row>
    <row r="315" spans="1:11" x14ac:dyDescent="0.25">
      <c r="A315" s="2">
        <v>34</v>
      </c>
      <c r="B315" s="3" t="s">
        <v>138</v>
      </c>
      <c r="C315" s="6" t="str">
        <f>VLOOKUP(B315, Vystavovatel!$B$1:$J$796,5,FALSE)</f>
        <v>Svätý Jur</v>
      </c>
      <c r="D315" s="3" t="s">
        <v>38</v>
      </c>
      <c r="E315" s="4" t="s">
        <v>11</v>
      </c>
      <c r="F315" s="4" t="s">
        <v>39</v>
      </c>
      <c r="G315" s="4" t="s">
        <v>33</v>
      </c>
      <c r="H315" s="4" t="s">
        <v>14</v>
      </c>
      <c r="I315" s="5">
        <v>83</v>
      </c>
      <c r="J315" s="4" t="str">
        <f>IF(I315&gt;=92,"VZM",IF(I315&gt;=88,"ZM",IF(I315&gt;=84,"SM",IF(I315&gt;=80,"BM","Bez"))))</f>
        <v>BM</v>
      </c>
      <c r="K315" s="4" t="s">
        <v>15</v>
      </c>
    </row>
    <row r="316" spans="1:11" x14ac:dyDescent="0.25">
      <c r="A316" s="2">
        <v>150</v>
      </c>
      <c r="B316" s="3" t="s">
        <v>168</v>
      </c>
      <c r="C316" s="6" t="str">
        <f>VLOOKUP(B316, Vystavovatel!$B$1:$J$796,5,FALSE)</f>
        <v>Hrádek, ČR</v>
      </c>
      <c r="D316" s="3" t="s">
        <v>104</v>
      </c>
      <c r="E316" s="4" t="s">
        <v>22</v>
      </c>
      <c r="F316" s="4" t="s">
        <v>12</v>
      </c>
      <c r="G316" s="4" t="s">
        <v>28</v>
      </c>
      <c r="H316" s="4" t="s">
        <v>24</v>
      </c>
      <c r="I316" s="5">
        <v>83</v>
      </c>
      <c r="J316" s="4" t="str">
        <f>IF(I316&gt;=92,"VZM",IF(I316&gt;=88,"ZM",IF(I316&gt;=84,"SM",IF(I316&gt;=80,"BM","Bez"))))</f>
        <v>BM</v>
      </c>
      <c r="K316" s="4" t="s">
        <v>15</v>
      </c>
    </row>
    <row r="317" spans="1:11" x14ac:dyDescent="0.25">
      <c r="A317" s="2">
        <v>356</v>
      </c>
      <c r="B317" s="3" t="s">
        <v>181</v>
      </c>
      <c r="C317" s="6" t="str">
        <f>VLOOKUP(B317, Vystavovatel!$B$1:$J$796,5,FALSE)</f>
        <v>Horné Orešany</v>
      </c>
      <c r="D317" s="3" t="s">
        <v>38</v>
      </c>
      <c r="E317" s="4" t="s">
        <v>11</v>
      </c>
      <c r="F317" s="4" t="s">
        <v>39</v>
      </c>
      <c r="G317" s="4" t="s">
        <v>64</v>
      </c>
      <c r="H317" s="4" t="s">
        <v>14</v>
      </c>
      <c r="I317" s="5">
        <v>83</v>
      </c>
      <c r="J317" s="4" t="str">
        <f>IF(I317&gt;=92,"VZM",IF(I317&gt;=88,"ZM",IF(I317&gt;=84,"SM",IF(I317&gt;=80,"BM","Bez"))))</f>
        <v>BM</v>
      </c>
      <c r="K317" s="4" t="s">
        <v>15</v>
      </c>
    </row>
    <row r="318" spans="1:11" x14ac:dyDescent="0.25">
      <c r="A318" s="2">
        <v>2</v>
      </c>
      <c r="B318" s="3" t="s">
        <v>206</v>
      </c>
      <c r="C318" s="6" t="str">
        <f>VLOOKUP(B318, Vystavovatel!$B$1:$J$796,5,FALSE)</f>
        <v>Modra</v>
      </c>
      <c r="D318" s="3" t="s">
        <v>10</v>
      </c>
      <c r="E318" s="4" t="s">
        <v>22</v>
      </c>
      <c r="F318" s="4" t="s">
        <v>37</v>
      </c>
      <c r="G318" s="4" t="s">
        <v>33</v>
      </c>
      <c r="H318" s="4" t="s">
        <v>14</v>
      </c>
      <c r="I318" s="5">
        <v>83</v>
      </c>
      <c r="J318" s="4" t="str">
        <f>IF(I318&gt;=92,"VZM",IF(I318&gt;=88,"ZM",IF(I318&gt;=84,"SM",IF(I318&gt;=80,"BM","Bez"))))</f>
        <v>BM</v>
      </c>
      <c r="K318" s="4" t="s">
        <v>210</v>
      </c>
    </row>
    <row r="319" spans="1:11" x14ac:dyDescent="0.25">
      <c r="A319" s="2">
        <v>61</v>
      </c>
      <c r="B319" s="3" t="s">
        <v>218</v>
      </c>
      <c r="C319" s="6" t="str">
        <f>VLOOKUP(B319, Vystavovatel!$B$1:$J$796,5,FALSE)</f>
        <v>Modra-Kráľová</v>
      </c>
      <c r="D319" s="3" t="s">
        <v>31</v>
      </c>
      <c r="E319" s="4" t="s">
        <v>11</v>
      </c>
      <c r="F319" s="4" t="s">
        <v>37</v>
      </c>
      <c r="G319" s="4" t="s">
        <v>13</v>
      </c>
      <c r="H319" s="4" t="s">
        <v>14</v>
      </c>
      <c r="I319" s="5">
        <v>83</v>
      </c>
      <c r="J319" s="4" t="str">
        <f>IF(I319&gt;=92,"VZM",IF(I319&gt;=88,"ZM",IF(I319&gt;=84,"SM",IF(I319&gt;=80,"BM","Bez"))))</f>
        <v>BM</v>
      </c>
      <c r="K319" s="4" t="s">
        <v>15</v>
      </c>
    </row>
    <row r="320" spans="1:11" x14ac:dyDescent="0.25">
      <c r="A320" s="2">
        <v>467</v>
      </c>
      <c r="B320" s="3" t="s">
        <v>242</v>
      </c>
      <c r="C320" s="6" t="str">
        <f>VLOOKUP(B320, Vystavovatel!$B$1:$J$796,5,FALSE)</f>
        <v>Dvorníky</v>
      </c>
      <c r="D320" s="3" t="s">
        <v>73</v>
      </c>
      <c r="E320" s="4" t="s">
        <v>22</v>
      </c>
      <c r="F320" s="4" t="s">
        <v>39</v>
      </c>
      <c r="G320" s="4" t="s">
        <v>28</v>
      </c>
      <c r="H320" s="4" t="s">
        <v>24</v>
      </c>
      <c r="I320" s="5">
        <v>83</v>
      </c>
      <c r="J320" s="4" t="str">
        <f>IF(I320&gt;=92,"VZM",IF(I320&gt;=88,"ZM",IF(I320&gt;=84,"SM",IF(I320&gt;=80,"BM","Bez"))))</f>
        <v>BM</v>
      </c>
      <c r="K320" s="4" t="s">
        <v>15</v>
      </c>
    </row>
    <row r="321" spans="1:11" x14ac:dyDescent="0.25">
      <c r="A321" s="2">
        <v>45</v>
      </c>
      <c r="B321" s="3" t="s">
        <v>249</v>
      </c>
      <c r="C321" s="6" t="str">
        <f>VLOOKUP(B321, Vystavovatel!$B$1:$J$796,5,FALSE)</f>
        <v>Svätý Jur</v>
      </c>
      <c r="D321" s="3" t="s">
        <v>31</v>
      </c>
      <c r="E321" s="4" t="s">
        <v>22</v>
      </c>
      <c r="F321" s="4" t="s">
        <v>12</v>
      </c>
      <c r="G321" s="4" t="s">
        <v>33</v>
      </c>
      <c r="H321" s="4" t="s">
        <v>14</v>
      </c>
      <c r="I321" s="5">
        <v>83</v>
      </c>
      <c r="J321" s="4" t="str">
        <f>IF(I321&gt;=92,"VZM",IF(I321&gt;=88,"ZM",IF(I321&gt;=84,"SM",IF(I321&gt;=80,"BM","Bez"))))</f>
        <v>BM</v>
      </c>
      <c r="K321" s="4" t="s">
        <v>15</v>
      </c>
    </row>
    <row r="322" spans="1:11" x14ac:dyDescent="0.25">
      <c r="A322" s="2">
        <v>11</v>
      </c>
      <c r="B322" s="3" t="s">
        <v>270</v>
      </c>
      <c r="C322" s="6" t="str">
        <f>VLOOKUP(B322, Vystavovatel!$B$1:$J$796,5,FALSE)</f>
        <v>Hlohovec</v>
      </c>
      <c r="D322" s="3" t="s">
        <v>36</v>
      </c>
      <c r="E322" s="4" t="s">
        <v>11</v>
      </c>
      <c r="F322" s="4" t="s">
        <v>39</v>
      </c>
      <c r="G322" s="4" t="s">
        <v>64</v>
      </c>
      <c r="H322" s="4" t="s">
        <v>14</v>
      </c>
      <c r="I322" s="5">
        <v>83</v>
      </c>
      <c r="J322" s="4" t="str">
        <f>IF(I322&gt;=92,"VZM",IF(I322&gt;=88,"ZM",IF(I322&gt;=84,"SM",IF(I322&gt;=80,"BM","Bez"))))</f>
        <v>BM</v>
      </c>
      <c r="K322" s="4" t="s">
        <v>15</v>
      </c>
    </row>
    <row r="323" spans="1:11" x14ac:dyDescent="0.25">
      <c r="A323" s="2">
        <v>121</v>
      </c>
      <c r="B323" s="3" t="s">
        <v>30</v>
      </c>
      <c r="C323" s="6" t="str">
        <f>VLOOKUP(B323, Vystavovatel!$B$1:$J$796,5,FALSE)</f>
        <v>Želiezovce</v>
      </c>
      <c r="D323" s="3" t="s">
        <v>38</v>
      </c>
      <c r="E323" s="4" t="s">
        <v>22</v>
      </c>
      <c r="F323" s="4" t="s">
        <v>39</v>
      </c>
      <c r="G323" s="4" t="s">
        <v>33</v>
      </c>
      <c r="H323" s="4" t="s">
        <v>14</v>
      </c>
      <c r="I323" s="5">
        <v>82.75</v>
      </c>
      <c r="J323" s="4" t="str">
        <f>IF(I323&gt;=92,"VZM",IF(I323&gt;=88,"ZM",IF(I323&gt;=84,"SM",IF(I323&gt;=80,"BM","Bez"))))</f>
        <v>BM</v>
      </c>
      <c r="K323" s="4" t="s">
        <v>15</v>
      </c>
    </row>
    <row r="324" spans="1:11" x14ac:dyDescent="0.25">
      <c r="A324" s="2">
        <v>379</v>
      </c>
      <c r="B324" s="3" t="s">
        <v>80</v>
      </c>
      <c r="C324" s="6" t="str">
        <f>VLOOKUP(B324, Vystavovatel!$B$1:$J$796,5,FALSE)</f>
        <v>Zeleneč</v>
      </c>
      <c r="D324" s="3" t="s">
        <v>38</v>
      </c>
      <c r="E324" s="4" t="s">
        <v>22</v>
      </c>
      <c r="F324" s="4" t="s">
        <v>39</v>
      </c>
      <c r="G324" s="4" t="s">
        <v>33</v>
      </c>
      <c r="H324" s="4" t="s">
        <v>14</v>
      </c>
      <c r="I324" s="5">
        <v>82.75</v>
      </c>
      <c r="J324" s="4" t="str">
        <f>IF(I324&gt;=92,"VZM",IF(I324&gt;=88,"ZM",IF(I324&gt;=84,"SM",IF(I324&gt;=80,"BM","Bez"))))</f>
        <v>BM</v>
      </c>
      <c r="K324" s="4" t="s">
        <v>15</v>
      </c>
    </row>
    <row r="325" spans="1:11" x14ac:dyDescent="0.25">
      <c r="A325" s="2">
        <v>223</v>
      </c>
      <c r="B325" s="3" t="s">
        <v>140</v>
      </c>
      <c r="C325" s="6" t="str">
        <f>VLOOKUP(B325, Vystavovatel!$B$1:$J$796,5,FALSE)</f>
        <v>Hrádek, ČR</v>
      </c>
      <c r="D325" s="3" t="s">
        <v>66</v>
      </c>
      <c r="E325" s="4" t="s">
        <v>11</v>
      </c>
      <c r="F325" s="4" t="s">
        <v>39</v>
      </c>
      <c r="G325" s="4" t="s">
        <v>33</v>
      </c>
      <c r="H325" s="4" t="s">
        <v>14</v>
      </c>
      <c r="I325" s="5">
        <v>82.75</v>
      </c>
      <c r="J325" s="4" t="str">
        <f>IF(I325&gt;=92,"VZM",IF(I325&gt;=88,"ZM",IF(I325&gt;=84,"SM",IF(I325&gt;=80,"BM","Bez"))))</f>
        <v>BM</v>
      </c>
      <c r="K325" s="4" t="s">
        <v>15</v>
      </c>
    </row>
    <row r="326" spans="1:11" x14ac:dyDescent="0.25">
      <c r="A326" s="2">
        <v>4</v>
      </c>
      <c r="B326" s="3" t="s">
        <v>206</v>
      </c>
      <c r="C326" s="6" t="str">
        <f>VLOOKUP(B326, Vystavovatel!$B$1:$J$796,5,FALSE)</f>
        <v>Modra</v>
      </c>
      <c r="D326" s="3" t="s">
        <v>34</v>
      </c>
      <c r="E326" s="4" t="s">
        <v>52</v>
      </c>
      <c r="F326" s="4" t="s">
        <v>39</v>
      </c>
      <c r="G326" s="4" t="s">
        <v>64</v>
      </c>
      <c r="H326" s="4" t="s">
        <v>14</v>
      </c>
      <c r="I326" s="5">
        <v>82.75</v>
      </c>
      <c r="J326" s="4" t="str">
        <f>IF(I326&gt;=92,"VZM",IF(I326&gt;=88,"ZM",IF(I326&gt;=84,"SM",IF(I326&gt;=80,"BM","Bez"))))</f>
        <v>BM</v>
      </c>
      <c r="K326" s="4" t="s">
        <v>15</v>
      </c>
    </row>
    <row r="327" spans="1:11" x14ac:dyDescent="0.25">
      <c r="A327" s="2">
        <v>58</v>
      </c>
      <c r="B327" s="3" t="s">
        <v>284</v>
      </c>
      <c r="C327" s="6" t="str">
        <f>VLOOKUP(B327, Vystavovatel!$B$1:$J$796,5,FALSE)</f>
        <v>Modra</v>
      </c>
      <c r="D327" s="3" t="s">
        <v>38</v>
      </c>
      <c r="E327" s="4" t="s">
        <v>22</v>
      </c>
      <c r="F327" s="4" t="s">
        <v>23</v>
      </c>
      <c r="G327" s="4" t="s">
        <v>33</v>
      </c>
      <c r="H327" s="4" t="s">
        <v>14</v>
      </c>
      <c r="I327" s="5">
        <v>82.75</v>
      </c>
      <c r="J327" s="4" t="str">
        <f>IF(I327&gt;=92,"VZM",IF(I327&gt;=88,"ZM",IF(I327&gt;=84,"SM",IF(I327&gt;=80,"BM","Bez"))))</f>
        <v>BM</v>
      </c>
      <c r="K327" s="4" t="s">
        <v>15</v>
      </c>
    </row>
    <row r="328" spans="1:11" x14ac:dyDescent="0.25">
      <c r="A328" s="2">
        <v>169</v>
      </c>
      <c r="B328" s="3" t="s">
        <v>89</v>
      </c>
      <c r="C328" s="6" t="str">
        <f>VLOOKUP(B328, Vystavovatel!$B$1:$J$796,5,FALSE)</f>
        <v>Levice</v>
      </c>
      <c r="D328" s="3" t="s">
        <v>44</v>
      </c>
      <c r="E328" s="4" t="s">
        <v>22</v>
      </c>
      <c r="F328" s="4" t="s">
        <v>39</v>
      </c>
      <c r="G328" s="4" t="s">
        <v>41</v>
      </c>
      <c r="H328" s="4" t="s">
        <v>19</v>
      </c>
      <c r="I328" s="5">
        <v>82.67</v>
      </c>
      <c r="J328" s="4" t="str">
        <f>IF(I328&gt;=92,"VZM",IF(I328&gt;=88,"ZM",IF(I328&gt;=84,"SM",IF(I328&gt;=80,"BM","Bez"))))</f>
        <v>BM</v>
      </c>
      <c r="K328" s="4" t="s">
        <v>15</v>
      </c>
    </row>
    <row r="329" spans="1:11" x14ac:dyDescent="0.25">
      <c r="A329" s="2">
        <v>222</v>
      </c>
      <c r="B329" s="3" t="s">
        <v>140</v>
      </c>
      <c r="C329" s="6" t="str">
        <f>VLOOKUP(B329, Vystavovatel!$B$1:$J$796,5,FALSE)</f>
        <v>Hrádek, ČR</v>
      </c>
      <c r="D329" s="3" t="s">
        <v>111</v>
      </c>
      <c r="E329" s="4" t="s">
        <v>52</v>
      </c>
      <c r="F329" s="4" t="s">
        <v>39</v>
      </c>
      <c r="G329" s="4" t="s">
        <v>72</v>
      </c>
      <c r="H329" s="4" t="s">
        <v>14</v>
      </c>
      <c r="I329" s="5">
        <v>82.67</v>
      </c>
      <c r="J329" s="4" t="str">
        <f>IF(I329&gt;=92,"VZM",IF(I329&gt;=88,"ZM",IF(I329&gt;=84,"SM",IF(I329&gt;=80,"BM","Bez"))))</f>
        <v>BM</v>
      </c>
      <c r="K329" s="12" t="s">
        <v>2516</v>
      </c>
    </row>
    <row r="330" spans="1:11" x14ac:dyDescent="0.25">
      <c r="A330" s="2">
        <v>86</v>
      </c>
      <c r="B330" s="3" t="s">
        <v>191</v>
      </c>
      <c r="C330" s="6" t="str">
        <f>VLOOKUP(B330, Vystavovatel!$B$1:$J$796,5,FALSE)</f>
        <v>Častá</v>
      </c>
      <c r="D330" s="3" t="s">
        <v>49</v>
      </c>
      <c r="E330" s="4" t="s">
        <v>22</v>
      </c>
      <c r="F330" s="4" t="s">
        <v>39</v>
      </c>
      <c r="G330" s="4" t="s">
        <v>64</v>
      </c>
      <c r="H330" s="4" t="s">
        <v>14</v>
      </c>
      <c r="I330" s="5">
        <v>82.67</v>
      </c>
      <c r="J330" s="4" t="str">
        <f>IF(I330&gt;=92,"VZM",IF(I330&gt;=88,"ZM",IF(I330&gt;=84,"SM",IF(I330&gt;=80,"BM","Bez"))))</f>
        <v>BM</v>
      </c>
      <c r="K330" s="4" t="s">
        <v>15</v>
      </c>
    </row>
    <row r="331" spans="1:11" x14ac:dyDescent="0.25">
      <c r="A331" s="2">
        <v>200</v>
      </c>
      <c r="B331" s="3" t="s">
        <v>222</v>
      </c>
      <c r="C331" s="6" t="str">
        <f>VLOOKUP(B331, Vystavovatel!$B$1:$J$796,5,FALSE)</f>
        <v>Majcichov</v>
      </c>
      <c r="D331" s="3" t="s">
        <v>69</v>
      </c>
      <c r="E331" s="4" t="s">
        <v>22</v>
      </c>
      <c r="F331" s="4" t="s">
        <v>39</v>
      </c>
      <c r="G331" s="4" t="s">
        <v>28</v>
      </c>
      <c r="H331" s="4" t="s">
        <v>24</v>
      </c>
      <c r="I331" s="5">
        <v>82.67</v>
      </c>
      <c r="J331" s="4" t="str">
        <f>IF(I331&gt;=92,"VZM",IF(I331&gt;=88,"ZM",IF(I331&gt;=84,"SM",IF(I331&gt;=80,"BM","Bez"))))</f>
        <v>BM</v>
      </c>
      <c r="K331" s="4" t="s">
        <v>15</v>
      </c>
    </row>
    <row r="332" spans="1:11" x14ac:dyDescent="0.25">
      <c r="A332" s="2">
        <v>299</v>
      </c>
      <c r="B332" s="3" t="s">
        <v>278</v>
      </c>
      <c r="C332" s="6" t="str">
        <f>VLOOKUP(B332, Vystavovatel!$B$1:$J$796,5,FALSE)</f>
        <v>Trnava</v>
      </c>
      <c r="D332" s="3" t="s">
        <v>36</v>
      </c>
      <c r="E332" s="4" t="s">
        <v>22</v>
      </c>
      <c r="F332" s="4" t="s">
        <v>39</v>
      </c>
      <c r="G332" s="4" t="s">
        <v>33</v>
      </c>
      <c r="H332" s="4" t="s">
        <v>14</v>
      </c>
      <c r="I332" s="5">
        <v>82.67</v>
      </c>
      <c r="J332" s="4" t="str">
        <f>IF(I332&gt;=92,"VZM",IF(I332&gt;=88,"ZM",IF(I332&gt;=84,"SM",IF(I332&gt;=80,"BM","Bez"))))</f>
        <v>BM</v>
      </c>
      <c r="K332" s="4" t="s">
        <v>15</v>
      </c>
    </row>
    <row r="333" spans="1:11" x14ac:dyDescent="0.25">
      <c r="A333" s="2">
        <v>128</v>
      </c>
      <c r="B333" s="3" t="s">
        <v>291</v>
      </c>
      <c r="C333" s="6" t="str">
        <f>VLOOKUP(B333, Vystavovatel!$B$1:$J$796,5,FALSE)</f>
        <v>Bratislava-Rača</v>
      </c>
      <c r="D333" s="3" t="s">
        <v>21</v>
      </c>
      <c r="E333" s="4" t="s">
        <v>52</v>
      </c>
      <c r="F333" s="4" t="s">
        <v>12</v>
      </c>
      <c r="G333" s="4" t="s">
        <v>28</v>
      </c>
      <c r="H333" s="4" t="s">
        <v>24</v>
      </c>
      <c r="I333" s="5">
        <v>82.67</v>
      </c>
      <c r="J333" s="4" t="str">
        <f>IF(I333&gt;=92,"VZM",IF(I333&gt;=88,"ZM",IF(I333&gt;=84,"SM",IF(I333&gt;=80,"BM","Bez"))))</f>
        <v>BM</v>
      </c>
      <c r="K333" s="4" t="s">
        <v>292</v>
      </c>
    </row>
    <row r="334" spans="1:11" x14ac:dyDescent="0.25">
      <c r="A334" s="2">
        <v>114</v>
      </c>
      <c r="B334" s="3" t="s">
        <v>237</v>
      </c>
      <c r="C334" s="6" t="str">
        <f>VLOOKUP(B334, Vystavovatel!$B$1:$J$796,5,FALSE)</f>
        <v>Križovany</v>
      </c>
      <c r="D334" s="3" t="s">
        <v>31</v>
      </c>
      <c r="E334" s="4" t="s">
        <v>22</v>
      </c>
      <c r="F334" s="4" t="s">
        <v>39</v>
      </c>
      <c r="G334" s="4" t="s">
        <v>33</v>
      </c>
      <c r="H334" s="4" t="s">
        <v>14</v>
      </c>
      <c r="I334" s="5">
        <v>82.5</v>
      </c>
      <c r="J334" s="4" t="str">
        <f>IF(I334&gt;=92,"VZM",IF(I334&gt;=88,"ZM",IF(I334&gt;=84,"SM",IF(I334&gt;=80,"BM","Bez"))))</f>
        <v>BM</v>
      </c>
      <c r="K334" s="4" t="s">
        <v>15</v>
      </c>
    </row>
    <row r="335" spans="1:11" x14ac:dyDescent="0.25">
      <c r="A335" s="2">
        <v>192</v>
      </c>
      <c r="B335" s="3" t="s">
        <v>280</v>
      </c>
      <c r="C335" s="6" t="str">
        <f>VLOOKUP(B335, Vystavovatel!$B$1:$J$796,5,FALSE)</f>
        <v>Čajkov</v>
      </c>
      <c r="D335" s="3" t="s">
        <v>205</v>
      </c>
      <c r="E335" s="4" t="s">
        <v>22</v>
      </c>
      <c r="F335" s="4" t="s">
        <v>39</v>
      </c>
      <c r="G335" s="4" t="s">
        <v>33</v>
      </c>
      <c r="H335" s="4" t="s">
        <v>14</v>
      </c>
      <c r="I335" s="5">
        <v>82.5</v>
      </c>
      <c r="J335" s="4" t="str">
        <f>IF(I335&gt;=92,"VZM",IF(I335&gt;=88,"ZM",IF(I335&gt;=84,"SM",IF(I335&gt;=80,"BM","Bez"))))</f>
        <v>BM</v>
      </c>
      <c r="K335" s="4" t="s">
        <v>282</v>
      </c>
    </row>
    <row r="336" spans="1:11" x14ac:dyDescent="0.25">
      <c r="A336" s="2">
        <v>176</v>
      </c>
      <c r="B336" s="3" t="s">
        <v>9</v>
      </c>
      <c r="C336" s="6" t="str">
        <f>VLOOKUP(B336, Vystavovatel!$B$1:$J$796,5,FALSE)</f>
        <v>Devín</v>
      </c>
      <c r="D336" s="3" t="s">
        <v>10</v>
      </c>
      <c r="E336" s="4" t="s">
        <v>11</v>
      </c>
      <c r="F336" s="4" t="s">
        <v>12</v>
      </c>
      <c r="G336" s="4" t="s">
        <v>13</v>
      </c>
      <c r="H336" s="4" t="s">
        <v>14</v>
      </c>
      <c r="I336" s="5">
        <v>82.33</v>
      </c>
      <c r="J336" s="4" t="str">
        <f>IF(I336&gt;=92,"VZM",IF(I336&gt;=88,"ZM",IF(I336&gt;=84,"SM",IF(I336&gt;=80,"BM","Bez"))))</f>
        <v>BM</v>
      </c>
      <c r="K336" s="4" t="s">
        <v>17</v>
      </c>
    </row>
    <row r="337" spans="1:11" x14ac:dyDescent="0.25">
      <c r="A337" s="2">
        <v>376</v>
      </c>
      <c r="B337" s="3" t="s">
        <v>80</v>
      </c>
      <c r="C337" s="6" t="str">
        <f>VLOOKUP(B337, Vystavovatel!$B$1:$J$796,5,FALSE)</f>
        <v>Zeleneč</v>
      </c>
      <c r="D337" s="3" t="s">
        <v>62</v>
      </c>
      <c r="E337" s="4" t="s">
        <v>22</v>
      </c>
      <c r="F337" s="4" t="s">
        <v>39</v>
      </c>
      <c r="G337" s="4" t="s">
        <v>41</v>
      </c>
      <c r="H337" s="4" t="s">
        <v>19</v>
      </c>
      <c r="I337" s="5">
        <v>82.33</v>
      </c>
      <c r="J337" s="4" t="str">
        <f>IF(I337&gt;=92,"VZM",IF(I337&gt;=88,"ZM",IF(I337&gt;=84,"SM",IF(I337&gt;=80,"BM","Bez"))))</f>
        <v>BM</v>
      </c>
      <c r="K337" s="4" t="s">
        <v>15</v>
      </c>
    </row>
    <row r="338" spans="1:11" x14ac:dyDescent="0.25">
      <c r="A338" s="2">
        <v>104</v>
      </c>
      <c r="B338" s="3" t="s">
        <v>105</v>
      </c>
      <c r="C338" s="6" t="str">
        <f>VLOOKUP(B338, Vystavovatel!$B$1:$J$796,5,FALSE)</f>
        <v>Križovany</v>
      </c>
      <c r="D338" s="3" t="s">
        <v>74</v>
      </c>
      <c r="E338" s="4" t="s">
        <v>52</v>
      </c>
      <c r="F338" s="4" t="s">
        <v>39</v>
      </c>
      <c r="G338" s="4" t="s">
        <v>28</v>
      </c>
      <c r="H338" s="4" t="s">
        <v>24</v>
      </c>
      <c r="I338" s="5">
        <v>82.33</v>
      </c>
      <c r="J338" s="4" t="str">
        <f>IF(I338&gt;=92,"VZM",IF(I338&gt;=88,"ZM",IF(I338&gt;=84,"SM",IF(I338&gt;=80,"BM","Bez"))))</f>
        <v>BM</v>
      </c>
      <c r="K338" s="4" t="s">
        <v>15</v>
      </c>
    </row>
    <row r="339" spans="1:11" x14ac:dyDescent="0.25">
      <c r="A339" s="2">
        <v>445</v>
      </c>
      <c r="B339" s="3" t="s">
        <v>131</v>
      </c>
      <c r="C339" s="6" t="str">
        <f>VLOOKUP(B339, Vystavovatel!$B$1:$J$796,5,FALSE)</f>
        <v>Topoľčianky</v>
      </c>
      <c r="D339" s="3" t="s">
        <v>49</v>
      </c>
      <c r="E339" s="4" t="s">
        <v>11</v>
      </c>
      <c r="F339" s="4" t="s">
        <v>39</v>
      </c>
      <c r="G339" s="4" t="s">
        <v>64</v>
      </c>
      <c r="H339" s="4" t="s">
        <v>14</v>
      </c>
      <c r="I339" s="5">
        <v>82.33</v>
      </c>
      <c r="J339" s="4" t="str">
        <f>IF(I339&gt;=92,"VZM",IF(I339&gt;=88,"ZM",IF(I339&gt;=84,"SM",IF(I339&gt;=80,"BM","Bez"))))</f>
        <v>BM</v>
      </c>
      <c r="K339" s="4" t="s">
        <v>15</v>
      </c>
    </row>
    <row r="340" spans="1:11" x14ac:dyDescent="0.25">
      <c r="A340" s="2">
        <v>219</v>
      </c>
      <c r="B340" s="3" t="s">
        <v>178</v>
      </c>
      <c r="C340" s="6" t="str">
        <f>VLOOKUP(B340, Vystavovatel!$B$1:$J$796,5,FALSE)</f>
        <v>Tasovica, ČR</v>
      </c>
      <c r="D340" s="3" t="s">
        <v>44</v>
      </c>
      <c r="E340" s="4" t="s">
        <v>22</v>
      </c>
      <c r="F340" s="4" t="s">
        <v>12</v>
      </c>
      <c r="G340" s="4" t="s">
        <v>28</v>
      </c>
      <c r="H340" s="4" t="s">
        <v>24</v>
      </c>
      <c r="I340" s="5">
        <v>82.33</v>
      </c>
      <c r="J340" s="4" t="str">
        <f>IF(I340&gt;=92,"VZM",IF(I340&gt;=88,"ZM",IF(I340&gt;=84,"SM",IF(I340&gt;=80,"BM","Bez"))))</f>
        <v>BM</v>
      </c>
      <c r="K340" s="4" t="s">
        <v>15</v>
      </c>
    </row>
    <row r="341" spans="1:11" x14ac:dyDescent="0.25">
      <c r="A341" s="2">
        <v>400</v>
      </c>
      <c r="B341" s="3" t="s">
        <v>262</v>
      </c>
      <c r="C341" s="6" t="str">
        <f>VLOOKUP(B341, Vystavovatel!$B$1:$J$796,5,FALSE)</f>
        <v>Hrušky, ČR</v>
      </c>
      <c r="D341" s="3" t="s">
        <v>36</v>
      </c>
      <c r="E341" s="4" t="s">
        <v>11</v>
      </c>
      <c r="F341" s="4" t="s">
        <v>12</v>
      </c>
      <c r="G341" s="4" t="s">
        <v>33</v>
      </c>
      <c r="H341" s="4" t="s">
        <v>14</v>
      </c>
      <c r="I341" s="5">
        <v>82.33</v>
      </c>
      <c r="J341" s="4" t="str">
        <f>IF(I341&gt;=92,"VZM",IF(I341&gt;=88,"ZM",IF(I341&gt;=84,"SM",IF(I341&gt;=80,"BM","Bez"))))</f>
        <v>BM</v>
      </c>
      <c r="K341" s="4" t="s">
        <v>15</v>
      </c>
    </row>
    <row r="342" spans="1:11" x14ac:dyDescent="0.25">
      <c r="A342" s="2">
        <v>465</v>
      </c>
      <c r="B342" s="3" t="s">
        <v>174</v>
      </c>
      <c r="C342" s="6" t="str">
        <f>VLOOKUP(B342, Vystavovatel!$B$1:$J$796,5,FALSE)</f>
        <v>Nitra</v>
      </c>
      <c r="D342" s="3" t="s">
        <v>51</v>
      </c>
      <c r="E342" s="4" t="s">
        <v>22</v>
      </c>
      <c r="F342" s="4" t="s">
        <v>39</v>
      </c>
      <c r="G342" s="4" t="s">
        <v>33</v>
      </c>
      <c r="H342" s="4" t="s">
        <v>14</v>
      </c>
      <c r="I342" s="5">
        <v>82.25</v>
      </c>
      <c r="J342" s="4" t="str">
        <f>IF(I342&gt;=92,"VZM",IF(I342&gt;=88,"ZM",IF(I342&gt;=84,"SM",IF(I342&gt;=80,"BM","Bez"))))</f>
        <v>BM</v>
      </c>
      <c r="K342" s="4" t="s">
        <v>15</v>
      </c>
    </row>
    <row r="343" spans="1:11" x14ac:dyDescent="0.25">
      <c r="A343" s="2">
        <v>97</v>
      </c>
      <c r="B343" s="3" t="s">
        <v>183</v>
      </c>
      <c r="C343" s="6" t="str">
        <f>VLOOKUP(B343, Vystavovatel!$B$1:$J$796,5,FALSE)</f>
        <v>Zeleneč</v>
      </c>
      <c r="D343" s="3" t="s">
        <v>31</v>
      </c>
      <c r="E343" s="4" t="s">
        <v>60</v>
      </c>
      <c r="F343" s="4" t="s">
        <v>39</v>
      </c>
      <c r="G343" s="4" t="s">
        <v>33</v>
      </c>
      <c r="H343" s="4" t="s">
        <v>14</v>
      </c>
      <c r="I343" s="5">
        <v>82.25</v>
      </c>
      <c r="J343" s="4" t="str">
        <f>IF(I343&gt;=92,"VZM",IF(I343&gt;=88,"ZM",IF(I343&gt;=84,"SM",IF(I343&gt;=80,"BM","Bez"))))</f>
        <v>BM</v>
      </c>
      <c r="K343" s="4" t="s">
        <v>15</v>
      </c>
    </row>
    <row r="344" spans="1:11" x14ac:dyDescent="0.25">
      <c r="A344" s="2">
        <v>386</v>
      </c>
      <c r="B344" s="3" t="s">
        <v>198</v>
      </c>
      <c r="C344" s="6" t="str">
        <f>VLOOKUP(B344, Vystavovatel!$B$1:$J$796,5,FALSE)</f>
        <v>Hrádek, ČR</v>
      </c>
      <c r="D344" s="3" t="s">
        <v>66</v>
      </c>
      <c r="E344" s="4" t="s">
        <v>22</v>
      </c>
      <c r="F344" s="4" t="s">
        <v>39</v>
      </c>
      <c r="G344" s="4" t="s">
        <v>33</v>
      </c>
      <c r="H344" s="4" t="s">
        <v>14</v>
      </c>
      <c r="I344" s="5">
        <v>82.25</v>
      </c>
      <c r="J344" s="4" t="str">
        <f>IF(I344&gt;=92,"VZM",IF(I344&gt;=88,"ZM",IF(I344&gt;=84,"SM",IF(I344&gt;=80,"BM","Bez"))))</f>
        <v>BM</v>
      </c>
      <c r="K344" s="4" t="s">
        <v>15</v>
      </c>
    </row>
    <row r="345" spans="1:11" x14ac:dyDescent="0.25">
      <c r="A345" s="2">
        <v>423</v>
      </c>
      <c r="B345" s="3" t="s">
        <v>77</v>
      </c>
      <c r="C345" s="6" t="str">
        <f>VLOOKUP(B345, Vystavovatel!$B$1:$J$796,5,FALSE)</f>
        <v>Zeleneč</v>
      </c>
      <c r="D345" s="3" t="s">
        <v>40</v>
      </c>
      <c r="E345" s="4" t="s">
        <v>22</v>
      </c>
      <c r="F345" s="4" t="s">
        <v>39</v>
      </c>
      <c r="G345" s="4" t="s">
        <v>41</v>
      </c>
      <c r="H345" s="4" t="s">
        <v>19</v>
      </c>
      <c r="I345" s="5">
        <v>82</v>
      </c>
      <c r="J345" s="4" t="str">
        <f>IF(I345&gt;=92,"VZM",IF(I345&gt;=88,"ZM",IF(I345&gt;=84,"SM",IF(I345&gt;=80,"BM","Bez"))))</f>
        <v>BM</v>
      </c>
      <c r="K345" s="4" t="s">
        <v>15</v>
      </c>
    </row>
    <row r="346" spans="1:11" x14ac:dyDescent="0.25">
      <c r="A346" s="2">
        <v>162</v>
      </c>
      <c r="B346" s="3" t="s">
        <v>101</v>
      </c>
      <c r="C346" s="6" t="str">
        <f>VLOOKUP(B346, Vystavovatel!$B$1:$J$796,5,FALSE)</f>
        <v>Křídlůvky, ČR</v>
      </c>
      <c r="D346" s="3" t="s">
        <v>104</v>
      </c>
      <c r="E346" s="4" t="s">
        <v>60</v>
      </c>
      <c r="F346" s="4" t="s">
        <v>39</v>
      </c>
      <c r="G346" s="4" t="s">
        <v>41</v>
      </c>
      <c r="H346" s="4" t="s">
        <v>19</v>
      </c>
      <c r="I346" s="5">
        <v>82</v>
      </c>
      <c r="J346" s="4" t="str">
        <f>IF(I346&gt;=92,"VZM",IF(I346&gt;=88,"ZM",IF(I346&gt;=84,"SM",IF(I346&gt;=80,"BM","Bez"))))</f>
        <v>BM</v>
      </c>
      <c r="K346" s="4" t="s">
        <v>15</v>
      </c>
    </row>
    <row r="347" spans="1:11" x14ac:dyDescent="0.25">
      <c r="A347" s="2">
        <v>240</v>
      </c>
      <c r="B347" s="3" t="s">
        <v>108</v>
      </c>
      <c r="C347" s="6" t="str">
        <f>VLOOKUP(B347, Vystavovatel!$B$1:$J$796,5,FALSE)</f>
        <v>Hrušky, ČR</v>
      </c>
      <c r="D347" s="3" t="s">
        <v>111</v>
      </c>
      <c r="E347" s="4" t="s">
        <v>22</v>
      </c>
      <c r="F347" s="4" t="s">
        <v>39</v>
      </c>
      <c r="G347" s="4" t="s">
        <v>64</v>
      </c>
      <c r="H347" s="4" t="s">
        <v>14</v>
      </c>
      <c r="I347" s="5">
        <v>82</v>
      </c>
      <c r="J347" s="4" t="str">
        <f>IF(I347&gt;=92,"VZM",IF(I347&gt;=88,"ZM",IF(I347&gt;=84,"SM",IF(I347&gt;=80,"BM","Bez"))))</f>
        <v>BM</v>
      </c>
      <c r="K347" s="4" t="s">
        <v>15</v>
      </c>
    </row>
    <row r="348" spans="1:11" x14ac:dyDescent="0.25">
      <c r="A348" s="2">
        <v>54</v>
      </c>
      <c r="B348" s="3" t="s">
        <v>155</v>
      </c>
      <c r="C348" s="6" t="str">
        <f>VLOOKUP(B348, Vystavovatel!$B$1:$J$796,5,FALSE)</f>
        <v>Cífer-Jarná</v>
      </c>
      <c r="D348" s="3" t="s">
        <v>66</v>
      </c>
      <c r="E348" s="4" t="s">
        <v>60</v>
      </c>
      <c r="F348" s="4" t="s">
        <v>39</v>
      </c>
      <c r="G348" s="4" t="s">
        <v>33</v>
      </c>
      <c r="H348" s="4" t="s">
        <v>14</v>
      </c>
      <c r="I348" s="5">
        <v>82</v>
      </c>
      <c r="J348" s="4" t="str">
        <f>IF(I348&gt;=92,"VZM",IF(I348&gt;=88,"ZM",IF(I348&gt;=84,"SM",IF(I348&gt;=80,"BM","Bez"))))</f>
        <v>BM</v>
      </c>
      <c r="K348" s="4" t="s">
        <v>15</v>
      </c>
    </row>
    <row r="349" spans="1:11" x14ac:dyDescent="0.25">
      <c r="A349" s="2">
        <v>425</v>
      </c>
      <c r="B349" s="3" t="s">
        <v>165</v>
      </c>
      <c r="C349" s="6" t="str">
        <f>VLOOKUP(B349, Vystavovatel!$B$1:$J$796,5,FALSE)</f>
        <v>Dvorníky</v>
      </c>
      <c r="D349" s="3" t="s">
        <v>31</v>
      </c>
      <c r="E349" s="4" t="s">
        <v>11</v>
      </c>
      <c r="F349" s="4" t="s">
        <v>39</v>
      </c>
      <c r="G349" s="4" t="s">
        <v>33</v>
      </c>
      <c r="H349" s="4" t="s">
        <v>14</v>
      </c>
      <c r="I349" s="5">
        <v>82</v>
      </c>
      <c r="J349" s="4" t="str">
        <f>IF(I349&gt;=92,"VZM",IF(I349&gt;=88,"ZM",IF(I349&gt;=84,"SM",IF(I349&gt;=80,"BM","Bez"))))</f>
        <v>BM</v>
      </c>
      <c r="K349" s="4" t="s">
        <v>15</v>
      </c>
    </row>
    <row r="350" spans="1:11" x14ac:dyDescent="0.25">
      <c r="A350" s="2">
        <v>395</v>
      </c>
      <c r="B350" s="3" t="s">
        <v>180</v>
      </c>
      <c r="C350" s="6" t="str">
        <f>VLOOKUP(B350, Vystavovatel!$B$1:$J$796,5,FALSE)</f>
        <v>Hrušky, ČR</v>
      </c>
      <c r="D350" s="3" t="s">
        <v>35</v>
      </c>
      <c r="E350" s="4" t="s">
        <v>22</v>
      </c>
      <c r="F350" s="4" t="s">
        <v>12</v>
      </c>
      <c r="G350" s="4" t="s">
        <v>33</v>
      </c>
      <c r="H350" s="4" t="s">
        <v>14</v>
      </c>
      <c r="I350" s="5">
        <v>82</v>
      </c>
      <c r="J350" s="4" t="str">
        <f>IF(I350&gt;=92,"VZM",IF(I350&gt;=88,"ZM",IF(I350&gt;=84,"SM",IF(I350&gt;=80,"BM","Bez"))))</f>
        <v>BM</v>
      </c>
      <c r="K350" s="4" t="s">
        <v>15</v>
      </c>
    </row>
    <row r="351" spans="1:11" x14ac:dyDescent="0.25">
      <c r="A351" s="2">
        <v>143</v>
      </c>
      <c r="B351" s="3" t="s">
        <v>199</v>
      </c>
      <c r="C351" s="6" t="str">
        <f>VLOOKUP(B351, Vystavovatel!$B$1:$J$796,5,FALSE)</f>
        <v>Báb</v>
      </c>
      <c r="D351" s="3" t="s">
        <v>107</v>
      </c>
      <c r="E351" s="4" t="s">
        <v>11</v>
      </c>
      <c r="F351" s="4" t="s">
        <v>39</v>
      </c>
      <c r="G351" s="4" t="s">
        <v>33</v>
      </c>
      <c r="H351" s="4" t="s">
        <v>14</v>
      </c>
      <c r="I351" s="5">
        <v>82</v>
      </c>
      <c r="J351" s="4" t="str">
        <f>IF(I351&gt;=92,"VZM",IF(I351&gt;=88,"ZM",IF(I351&gt;=84,"SM",IF(I351&gt;=80,"BM","Bez"))))</f>
        <v>BM</v>
      </c>
      <c r="K351" s="4" t="s">
        <v>15</v>
      </c>
    </row>
    <row r="352" spans="1:11" x14ac:dyDescent="0.25">
      <c r="A352" s="2">
        <v>144</v>
      </c>
      <c r="B352" s="3" t="s">
        <v>199</v>
      </c>
      <c r="C352" s="6" t="str">
        <f>VLOOKUP(B352, Vystavovatel!$B$1:$J$796,5,FALSE)</f>
        <v>Báb</v>
      </c>
      <c r="D352" s="3" t="s">
        <v>200</v>
      </c>
      <c r="E352" s="4" t="s">
        <v>52</v>
      </c>
      <c r="F352" s="4" t="s">
        <v>12</v>
      </c>
      <c r="G352" s="4" t="s">
        <v>28</v>
      </c>
      <c r="H352" s="4" t="s">
        <v>24</v>
      </c>
      <c r="I352" s="5">
        <v>82</v>
      </c>
      <c r="J352" s="4" t="str">
        <f>IF(I352&gt;=92,"VZM",IF(I352&gt;=88,"ZM",IF(I352&gt;=84,"SM",IF(I352&gt;=80,"BM","Bez"))))</f>
        <v>BM</v>
      </c>
      <c r="K352" s="4" t="s">
        <v>15</v>
      </c>
    </row>
    <row r="353" spans="1:11" x14ac:dyDescent="0.25">
      <c r="A353" s="2">
        <v>115</v>
      </c>
      <c r="B353" s="3" t="s">
        <v>237</v>
      </c>
      <c r="C353" s="6" t="str">
        <f>VLOOKUP(B353, Vystavovatel!$B$1:$J$796,5,FALSE)</f>
        <v>Križovany</v>
      </c>
      <c r="D353" s="3" t="s">
        <v>10</v>
      </c>
      <c r="E353" s="4" t="s">
        <v>22</v>
      </c>
      <c r="F353" s="4" t="s">
        <v>39</v>
      </c>
      <c r="G353" s="4" t="s">
        <v>33</v>
      </c>
      <c r="H353" s="4" t="s">
        <v>14</v>
      </c>
      <c r="I353" s="5">
        <v>82</v>
      </c>
      <c r="J353" s="4" t="str">
        <f>IF(I353&gt;=92,"VZM",IF(I353&gt;=88,"ZM",IF(I353&gt;=84,"SM",IF(I353&gt;=80,"BM","Bez"))))</f>
        <v>BM</v>
      </c>
      <c r="K353" s="4" t="s">
        <v>158</v>
      </c>
    </row>
    <row r="354" spans="1:11" x14ac:dyDescent="0.25">
      <c r="A354" s="2">
        <v>185</v>
      </c>
      <c r="B354" s="3" t="s">
        <v>269</v>
      </c>
      <c r="C354" s="6" t="str">
        <f>VLOOKUP(B354, Vystavovatel!$B$1:$J$796,5,FALSE)</f>
        <v>Veľký Biel</v>
      </c>
      <c r="D354" s="3" t="s">
        <v>51</v>
      </c>
      <c r="E354" s="4" t="s">
        <v>11</v>
      </c>
      <c r="F354" s="4" t="s">
        <v>39</v>
      </c>
      <c r="G354" s="4" t="s">
        <v>33</v>
      </c>
      <c r="H354" s="4" t="s">
        <v>14</v>
      </c>
      <c r="I354" s="5">
        <v>82</v>
      </c>
      <c r="J354" s="4" t="str">
        <f>IF(I354&gt;=92,"VZM",IF(I354&gt;=88,"ZM",IF(I354&gt;=84,"SM",IF(I354&gt;=80,"BM","Bez"))))</f>
        <v>BM</v>
      </c>
      <c r="K354" s="4" t="s">
        <v>15</v>
      </c>
    </row>
    <row r="355" spans="1:11" x14ac:dyDescent="0.25">
      <c r="A355" s="2">
        <v>70</v>
      </c>
      <c r="B355" s="3" t="s">
        <v>271</v>
      </c>
      <c r="C355" s="6" t="str">
        <f>VLOOKUP(B355, Vystavovatel!$B$1:$J$796,5,FALSE)</f>
        <v>Vinohrady nad Váhom</v>
      </c>
      <c r="D355" s="3" t="s">
        <v>36</v>
      </c>
      <c r="E355" s="4" t="s">
        <v>11</v>
      </c>
      <c r="F355" s="4" t="s">
        <v>39</v>
      </c>
      <c r="G355" s="4" t="s">
        <v>33</v>
      </c>
      <c r="H355" s="4" t="s">
        <v>14</v>
      </c>
      <c r="I355" s="5">
        <v>82</v>
      </c>
      <c r="J355" s="4" t="str">
        <f>IF(I355&gt;=92,"VZM",IF(I355&gt;=88,"ZM",IF(I355&gt;=84,"SM",IF(I355&gt;=80,"BM","Bez"))))</f>
        <v>BM</v>
      </c>
      <c r="K355" s="4" t="s">
        <v>15</v>
      </c>
    </row>
    <row r="356" spans="1:11" x14ac:dyDescent="0.25">
      <c r="A356" s="2">
        <v>83</v>
      </c>
      <c r="B356" s="3" t="s">
        <v>191</v>
      </c>
      <c r="C356" s="6" t="str">
        <f>VLOOKUP(B356, Vystavovatel!$B$1:$J$796,5,FALSE)</f>
        <v>Častá</v>
      </c>
      <c r="D356" s="3" t="s">
        <v>59</v>
      </c>
      <c r="E356" s="4" t="s">
        <v>22</v>
      </c>
      <c r="F356" s="4" t="s">
        <v>39</v>
      </c>
      <c r="G356" s="4" t="s">
        <v>64</v>
      </c>
      <c r="H356" s="4" t="s">
        <v>14</v>
      </c>
      <c r="I356" s="5">
        <v>81.75</v>
      </c>
      <c r="J356" s="4" t="str">
        <f>IF(I356&gt;=92,"VZM",IF(I356&gt;=88,"ZM",IF(I356&gt;=84,"SM",IF(I356&gt;=80,"BM","Bez"))))</f>
        <v>BM</v>
      </c>
      <c r="K356" s="4" t="s">
        <v>15</v>
      </c>
    </row>
    <row r="357" spans="1:11" x14ac:dyDescent="0.25">
      <c r="A357" s="2">
        <v>345</v>
      </c>
      <c r="B357" s="3" t="s">
        <v>61</v>
      </c>
      <c r="C357" s="6" t="str">
        <f>VLOOKUP(B357, Vystavovatel!$B$1:$J$796,5,FALSE)</f>
        <v>Zeleneč</v>
      </c>
      <c r="D357" s="3" t="s">
        <v>62</v>
      </c>
      <c r="E357" s="4" t="s">
        <v>22</v>
      </c>
      <c r="F357" s="4" t="s">
        <v>12</v>
      </c>
      <c r="G357" s="4" t="s">
        <v>28</v>
      </c>
      <c r="H357" s="4" t="s">
        <v>24</v>
      </c>
      <c r="I357" s="5">
        <v>81.67</v>
      </c>
      <c r="J357" s="4" t="str">
        <f>IF(I357&gt;=92,"VZM",IF(I357&gt;=88,"ZM",IF(I357&gt;=84,"SM",IF(I357&gt;=80,"BM","Bez"))))</f>
        <v>BM</v>
      </c>
      <c r="K357" s="4" t="s">
        <v>15</v>
      </c>
    </row>
    <row r="358" spans="1:11" x14ac:dyDescent="0.25">
      <c r="A358" s="2">
        <v>237</v>
      </c>
      <c r="B358" s="3" t="s">
        <v>108</v>
      </c>
      <c r="C358" s="6" t="str">
        <f>VLOOKUP(B358, Vystavovatel!$B$1:$J$796,5,FALSE)</f>
        <v>Hrušky, ČR</v>
      </c>
      <c r="D358" s="3" t="s">
        <v>112</v>
      </c>
      <c r="E358" s="4" t="s">
        <v>22</v>
      </c>
      <c r="F358" s="4" t="s">
        <v>12</v>
      </c>
      <c r="G358" s="4" t="s">
        <v>64</v>
      </c>
      <c r="H358" s="4" t="s">
        <v>14</v>
      </c>
      <c r="I358" s="5">
        <v>81.67</v>
      </c>
      <c r="J358" s="4" t="str">
        <f>IF(I358&gt;=92,"VZM",IF(I358&gt;=88,"ZM",IF(I358&gt;=84,"SM",IF(I358&gt;=80,"BM","Bez"))))</f>
        <v>BM</v>
      </c>
      <c r="K358" s="4" t="s">
        <v>15</v>
      </c>
    </row>
    <row r="359" spans="1:11" x14ac:dyDescent="0.25">
      <c r="A359" s="2">
        <v>436</v>
      </c>
      <c r="B359" s="3" t="s">
        <v>131</v>
      </c>
      <c r="C359" s="6" t="str">
        <f>VLOOKUP(B359, Vystavovatel!$B$1:$J$796,5,FALSE)</f>
        <v>Topoľčianky</v>
      </c>
      <c r="D359" s="3" t="s">
        <v>59</v>
      </c>
      <c r="E359" s="4" t="s">
        <v>22</v>
      </c>
      <c r="F359" s="4" t="s">
        <v>23</v>
      </c>
      <c r="G359" s="4" t="s">
        <v>33</v>
      </c>
      <c r="H359" s="4" t="s">
        <v>14</v>
      </c>
      <c r="I359" s="5">
        <v>81.67</v>
      </c>
      <c r="J359" s="4" t="str">
        <f>IF(I359&gt;=92,"VZM",IF(I359&gt;=88,"ZM",IF(I359&gt;=84,"SM",IF(I359&gt;=80,"BM","Bez"))))</f>
        <v>BM</v>
      </c>
      <c r="K359" s="4" t="s">
        <v>15</v>
      </c>
    </row>
    <row r="360" spans="1:11" x14ac:dyDescent="0.25">
      <c r="A360" s="2">
        <v>66</v>
      </c>
      <c r="B360" s="3" t="s">
        <v>146</v>
      </c>
      <c r="C360" s="6" t="str">
        <f>VLOOKUP(B360, Vystavovatel!$B$1:$J$796,5,FALSE)</f>
        <v>Nemčiňany</v>
      </c>
      <c r="D360" s="3" t="s">
        <v>49</v>
      </c>
      <c r="E360" s="4" t="s">
        <v>11</v>
      </c>
      <c r="F360" s="4" t="s">
        <v>39</v>
      </c>
      <c r="G360" s="4" t="s">
        <v>64</v>
      </c>
      <c r="H360" s="4" t="s">
        <v>14</v>
      </c>
      <c r="I360" s="5">
        <v>81.67</v>
      </c>
      <c r="J360" s="4" t="str">
        <f>IF(I360&gt;=92,"VZM",IF(I360&gt;=88,"ZM",IF(I360&gt;=84,"SM",IF(I360&gt;=80,"BM","Bez"))))</f>
        <v>BM</v>
      </c>
      <c r="K360" s="4" t="s">
        <v>15</v>
      </c>
    </row>
    <row r="361" spans="1:11" x14ac:dyDescent="0.25">
      <c r="A361" s="2">
        <v>216</v>
      </c>
      <c r="B361" s="3" t="s">
        <v>156</v>
      </c>
      <c r="C361" s="6" t="str">
        <f>VLOOKUP(B361, Vystavovatel!$B$1:$J$796,5,FALSE)</f>
        <v>Veľký Biel</v>
      </c>
      <c r="D361" s="3" t="s">
        <v>66</v>
      </c>
      <c r="E361" s="4" t="s">
        <v>22</v>
      </c>
      <c r="F361" s="4" t="s">
        <v>39</v>
      </c>
      <c r="G361" s="4" t="s">
        <v>53</v>
      </c>
      <c r="H361" s="4" t="s">
        <v>14</v>
      </c>
      <c r="I361" s="5">
        <v>81.67</v>
      </c>
      <c r="J361" s="4" t="str">
        <f>IF(I361&gt;=92,"VZM",IF(I361&gt;=88,"ZM",IF(I361&gt;=84,"SM",IF(I361&gt;=80,"BM","Bez"))))</f>
        <v>BM</v>
      </c>
      <c r="K361" s="4" t="s">
        <v>15</v>
      </c>
    </row>
    <row r="362" spans="1:11" x14ac:dyDescent="0.25">
      <c r="A362" s="2">
        <v>218</v>
      </c>
      <c r="B362" s="3" t="s">
        <v>156</v>
      </c>
      <c r="C362" s="6" t="str">
        <f>VLOOKUP(B362, Vystavovatel!$B$1:$J$796,5,FALSE)</f>
        <v>Veľký Biel</v>
      </c>
      <c r="D362" s="3" t="s">
        <v>96</v>
      </c>
      <c r="E362" s="4" t="s">
        <v>22</v>
      </c>
      <c r="F362" s="4" t="s">
        <v>39</v>
      </c>
      <c r="G362" s="4" t="s">
        <v>53</v>
      </c>
      <c r="H362" s="4" t="s">
        <v>14</v>
      </c>
      <c r="I362" s="5">
        <v>81.67</v>
      </c>
      <c r="J362" s="4" t="str">
        <f>IF(I362&gt;=92,"VZM",IF(I362&gt;=88,"ZM",IF(I362&gt;=84,"SM",IF(I362&gt;=80,"BM","Bez"))))</f>
        <v>BM</v>
      </c>
      <c r="K362" s="4" t="s">
        <v>15</v>
      </c>
    </row>
    <row r="363" spans="1:11" x14ac:dyDescent="0.25">
      <c r="A363" s="2">
        <v>151</v>
      </c>
      <c r="B363" s="3" t="s">
        <v>168</v>
      </c>
      <c r="C363" s="6" t="str">
        <f>VLOOKUP(B363, Vystavovatel!$B$1:$J$796,5,FALSE)</f>
        <v>Hrádek, ČR</v>
      </c>
      <c r="D363" s="3" t="s">
        <v>44</v>
      </c>
      <c r="E363" s="4" t="s">
        <v>22</v>
      </c>
      <c r="F363" s="4" t="s">
        <v>12</v>
      </c>
      <c r="G363" s="4" t="s">
        <v>28</v>
      </c>
      <c r="H363" s="4" t="s">
        <v>24</v>
      </c>
      <c r="I363" s="5">
        <v>81.67</v>
      </c>
      <c r="J363" s="4" t="str">
        <f>IF(I363&gt;=92,"VZM",IF(I363&gt;=88,"ZM",IF(I363&gt;=84,"SM",IF(I363&gt;=80,"BM","Bez"))))</f>
        <v>BM</v>
      </c>
      <c r="K363" s="4" t="s">
        <v>15</v>
      </c>
    </row>
    <row r="364" spans="1:11" x14ac:dyDescent="0.25">
      <c r="A364" s="2">
        <v>359</v>
      </c>
      <c r="B364" s="3" t="s">
        <v>203</v>
      </c>
      <c r="C364" s="6" t="str">
        <f>VLOOKUP(B364, Vystavovatel!$B$1:$J$796,5,FALSE)</f>
        <v>Trnava</v>
      </c>
      <c r="D364" s="3" t="s">
        <v>111</v>
      </c>
      <c r="E364" s="4" t="s">
        <v>22</v>
      </c>
      <c r="F364" s="4" t="s">
        <v>39</v>
      </c>
      <c r="G364" s="4" t="s">
        <v>72</v>
      </c>
      <c r="H364" s="4" t="s">
        <v>14</v>
      </c>
      <c r="I364" s="5">
        <v>81.67</v>
      </c>
      <c r="J364" s="4" t="str">
        <f>IF(I364&gt;=92,"VZM",IF(I364&gt;=88,"ZM",IF(I364&gt;=84,"SM",IF(I364&gt;=80,"BM","Bez"))))</f>
        <v>BM</v>
      </c>
      <c r="K364" s="12" t="s">
        <v>2516</v>
      </c>
    </row>
    <row r="365" spans="1:11" x14ac:dyDescent="0.25">
      <c r="A365" s="2">
        <v>208</v>
      </c>
      <c r="B365" s="3" t="s">
        <v>254</v>
      </c>
      <c r="C365" s="6" t="str">
        <f>VLOOKUP(B365, Vystavovatel!$B$1:$J$796,5,FALSE)</f>
        <v>Vráble</v>
      </c>
      <c r="D365" s="3" t="s">
        <v>40</v>
      </c>
      <c r="E365" s="4" t="s">
        <v>22</v>
      </c>
      <c r="F365" s="4" t="s">
        <v>39</v>
      </c>
      <c r="G365" s="4" t="s">
        <v>41</v>
      </c>
      <c r="H365" s="4" t="s">
        <v>19</v>
      </c>
      <c r="I365" s="5">
        <v>81.67</v>
      </c>
      <c r="J365" s="4" t="str">
        <f>IF(I365&gt;=92,"VZM",IF(I365&gt;=88,"ZM",IF(I365&gt;=84,"SM",IF(I365&gt;=80,"BM","Bez"))))</f>
        <v>BM</v>
      </c>
      <c r="K365" s="4" t="s">
        <v>15</v>
      </c>
    </row>
    <row r="366" spans="1:11" x14ac:dyDescent="0.25">
      <c r="A366" s="2">
        <v>75</v>
      </c>
      <c r="B366" s="3" t="s">
        <v>271</v>
      </c>
      <c r="C366" s="6" t="str">
        <f>VLOOKUP(B366, Vystavovatel!$B$1:$J$796,5,FALSE)</f>
        <v>Vinohrady nad Váhom</v>
      </c>
      <c r="D366" s="3" t="s">
        <v>273</v>
      </c>
      <c r="E366" s="4" t="s">
        <v>60</v>
      </c>
      <c r="F366" s="4" t="s">
        <v>39</v>
      </c>
      <c r="G366" s="4" t="s">
        <v>53</v>
      </c>
      <c r="H366" s="4" t="s">
        <v>14</v>
      </c>
      <c r="I366" s="5">
        <v>81.67</v>
      </c>
      <c r="J366" s="4" t="str">
        <f>IF(I366&gt;=92,"VZM",IF(I366&gt;=88,"ZM",IF(I366&gt;=84,"SM",IF(I366&gt;=80,"BM","Bez"))))</f>
        <v>BM</v>
      </c>
      <c r="K366" s="4" t="s">
        <v>15</v>
      </c>
    </row>
    <row r="367" spans="1:11" x14ac:dyDescent="0.25">
      <c r="A367" s="2">
        <v>27</v>
      </c>
      <c r="B367" s="3" t="s">
        <v>285</v>
      </c>
      <c r="C367" s="6" t="str">
        <f>VLOOKUP(B367, Vystavovatel!$B$1:$J$796,5,FALSE)</f>
        <v>Veľký Kýr</v>
      </c>
      <c r="D367" s="3" t="s">
        <v>111</v>
      </c>
      <c r="E367" s="4" t="s">
        <v>22</v>
      </c>
      <c r="F367" s="4" t="s">
        <v>39</v>
      </c>
      <c r="G367" s="4" t="s">
        <v>64</v>
      </c>
      <c r="H367" s="4" t="s">
        <v>14</v>
      </c>
      <c r="I367" s="5">
        <v>81.67</v>
      </c>
      <c r="J367" s="4" t="str">
        <f>IF(I367&gt;=92,"VZM",IF(I367&gt;=88,"ZM",IF(I367&gt;=84,"SM",IF(I367&gt;=80,"BM","Bez"))))</f>
        <v>BM</v>
      </c>
      <c r="K367" s="4" t="s">
        <v>15</v>
      </c>
    </row>
    <row r="368" spans="1:11" x14ac:dyDescent="0.25">
      <c r="A368" s="2">
        <v>439</v>
      </c>
      <c r="B368" s="3" t="s">
        <v>131</v>
      </c>
      <c r="C368" s="6" t="str">
        <f>VLOOKUP(B368, Vystavovatel!$B$1:$J$796,5,FALSE)</f>
        <v>Topoľčianky</v>
      </c>
      <c r="D368" s="3" t="s">
        <v>66</v>
      </c>
      <c r="E368" s="4" t="s">
        <v>22</v>
      </c>
      <c r="F368" s="4" t="s">
        <v>39</v>
      </c>
      <c r="G368" s="4" t="s">
        <v>33</v>
      </c>
      <c r="H368" s="4" t="s">
        <v>14</v>
      </c>
      <c r="I368" s="5">
        <v>81.5</v>
      </c>
      <c r="J368" s="4" t="str">
        <f>IF(I368&gt;=92,"VZM",IF(I368&gt;=88,"ZM",IF(I368&gt;=84,"SM",IF(I368&gt;=80,"BM","Bez"))))</f>
        <v>BM</v>
      </c>
      <c r="K368" s="4" t="s">
        <v>15</v>
      </c>
    </row>
    <row r="369" spans="1:11" x14ac:dyDescent="0.25">
      <c r="A369" s="2">
        <v>393</v>
      </c>
      <c r="B369" s="3" t="s">
        <v>142</v>
      </c>
      <c r="C369" s="6" t="str">
        <f>VLOOKUP(B369, Vystavovatel!$B$1:$J$796,5,FALSE)</f>
        <v>Hrušovany n/Jevišovkou ČR</v>
      </c>
      <c r="D369" s="3" t="s">
        <v>66</v>
      </c>
      <c r="E369" s="4" t="s">
        <v>52</v>
      </c>
      <c r="F369" s="4" t="s">
        <v>39</v>
      </c>
      <c r="G369" s="4" t="s">
        <v>64</v>
      </c>
      <c r="H369" s="4" t="s">
        <v>14</v>
      </c>
      <c r="I369" s="5">
        <v>81.5</v>
      </c>
      <c r="J369" s="4" t="str">
        <f>IF(I369&gt;=92,"VZM",IF(I369&gt;=88,"ZM",IF(I369&gt;=84,"SM",IF(I369&gt;=80,"BM","Bez"))))</f>
        <v>BM</v>
      </c>
      <c r="K369" s="4" t="s">
        <v>15</v>
      </c>
    </row>
    <row r="370" spans="1:11" x14ac:dyDescent="0.25">
      <c r="A370" s="2">
        <v>14</v>
      </c>
      <c r="B370" s="3" t="s">
        <v>68</v>
      </c>
      <c r="C370" s="6" t="str">
        <f>VLOOKUP(B370, Vystavovatel!$B$1:$J$796,5,FALSE)</f>
        <v>Budmerice</v>
      </c>
      <c r="D370" s="3" t="s">
        <v>69</v>
      </c>
      <c r="E370" s="4" t="s">
        <v>22</v>
      </c>
      <c r="F370" s="4" t="s">
        <v>12</v>
      </c>
      <c r="G370" s="4" t="s">
        <v>28</v>
      </c>
      <c r="H370" s="4" t="s">
        <v>24</v>
      </c>
      <c r="I370" s="5">
        <v>81.33</v>
      </c>
      <c r="J370" s="4" t="str">
        <f>IF(I370&gt;=92,"VZM",IF(I370&gt;=88,"ZM",IF(I370&gt;=84,"SM",IF(I370&gt;=80,"BM","Bez"))))</f>
        <v>BM</v>
      </c>
      <c r="K370" s="4" t="s">
        <v>15</v>
      </c>
    </row>
    <row r="371" spans="1:11" x14ac:dyDescent="0.25">
      <c r="A371" s="2">
        <v>382</v>
      </c>
      <c r="B371" s="3" t="s">
        <v>80</v>
      </c>
      <c r="C371" s="6" t="str">
        <f>VLOOKUP(B371, Vystavovatel!$B$1:$J$796,5,FALSE)</f>
        <v>Zeleneč</v>
      </c>
      <c r="D371" s="3" t="s">
        <v>21</v>
      </c>
      <c r="E371" s="4" t="s">
        <v>22</v>
      </c>
      <c r="F371" s="4" t="s">
        <v>12</v>
      </c>
      <c r="G371" s="4" t="s">
        <v>28</v>
      </c>
      <c r="H371" s="4" t="s">
        <v>24</v>
      </c>
      <c r="I371" s="5">
        <v>81.33</v>
      </c>
      <c r="J371" s="4" t="str">
        <f>IF(I371&gt;=92,"VZM",IF(I371&gt;=88,"ZM",IF(I371&gt;=84,"SM",IF(I371&gt;=80,"BM","Bez"))))</f>
        <v>BM</v>
      </c>
      <c r="K371" s="4" t="s">
        <v>15</v>
      </c>
    </row>
    <row r="372" spans="1:11" x14ac:dyDescent="0.25">
      <c r="A372" s="2">
        <v>407</v>
      </c>
      <c r="B372" s="3" t="s">
        <v>85</v>
      </c>
      <c r="C372" s="6" t="str">
        <f>VLOOKUP(B372, Vystavovatel!$B$1:$J$796,5,FALSE)</f>
        <v>Tomášov</v>
      </c>
      <c r="D372" s="3" t="s">
        <v>21</v>
      </c>
      <c r="E372" s="4" t="s">
        <v>22</v>
      </c>
      <c r="F372" s="4" t="s">
        <v>32</v>
      </c>
      <c r="G372" s="4" t="s">
        <v>28</v>
      </c>
      <c r="H372" s="4" t="s">
        <v>24</v>
      </c>
      <c r="I372" s="5">
        <v>81.33</v>
      </c>
      <c r="J372" s="4" t="str">
        <f>IF(I372&gt;=92,"VZM",IF(I372&gt;=88,"ZM",IF(I372&gt;=84,"SM",IF(I372&gt;=80,"BM","Bez"))))</f>
        <v>BM</v>
      </c>
      <c r="K372" s="4" t="s">
        <v>15</v>
      </c>
    </row>
    <row r="373" spans="1:11" x14ac:dyDescent="0.25">
      <c r="A373" s="2">
        <v>461</v>
      </c>
      <c r="B373" s="3" t="s">
        <v>174</v>
      </c>
      <c r="C373" s="6" t="str">
        <f>VLOOKUP(B373, Vystavovatel!$B$1:$J$796,5,FALSE)</f>
        <v>Nitra</v>
      </c>
      <c r="D373" s="3" t="s">
        <v>69</v>
      </c>
      <c r="E373" s="4" t="s">
        <v>22</v>
      </c>
      <c r="F373" s="4" t="s">
        <v>39</v>
      </c>
      <c r="G373" s="4" t="s">
        <v>41</v>
      </c>
      <c r="H373" s="4" t="s">
        <v>19</v>
      </c>
      <c r="I373" s="5">
        <v>81.33</v>
      </c>
      <c r="J373" s="4" t="str">
        <f>IF(I373&gt;=92,"VZM",IF(I373&gt;=88,"ZM",IF(I373&gt;=84,"SM",IF(I373&gt;=80,"BM","Bez"))))</f>
        <v>BM</v>
      </c>
      <c r="K373" s="4" t="s">
        <v>15</v>
      </c>
    </row>
    <row r="374" spans="1:11" x14ac:dyDescent="0.25">
      <c r="A374" s="2">
        <v>81</v>
      </c>
      <c r="B374" s="3" t="s">
        <v>202</v>
      </c>
      <c r="C374" s="6" t="str">
        <f>VLOOKUP(B374, Vystavovatel!$B$1:$J$796,5,FALSE)</f>
        <v>Kamenný moist</v>
      </c>
      <c r="D374" s="3" t="s">
        <v>111</v>
      </c>
      <c r="E374" s="4" t="s">
        <v>52</v>
      </c>
      <c r="F374" s="4" t="s">
        <v>12</v>
      </c>
      <c r="G374" s="4" t="s">
        <v>64</v>
      </c>
      <c r="H374" s="4" t="s">
        <v>14</v>
      </c>
      <c r="I374" s="5">
        <v>81.33</v>
      </c>
      <c r="J374" s="4" t="str">
        <f>IF(I374&gt;=92,"VZM",IF(I374&gt;=88,"ZM",IF(I374&gt;=84,"SM",IF(I374&gt;=80,"BM","Bez"))))</f>
        <v>BM</v>
      </c>
      <c r="K374" s="4" t="s">
        <v>15</v>
      </c>
    </row>
    <row r="375" spans="1:11" x14ac:dyDescent="0.25">
      <c r="A375" s="2">
        <v>100</v>
      </c>
      <c r="B375" s="3" t="s">
        <v>245</v>
      </c>
      <c r="C375" s="6" t="str">
        <f>VLOOKUP(B375, Vystavovatel!$B$1:$J$796,5,FALSE)</f>
        <v>Svätý Jur</v>
      </c>
      <c r="D375" s="3" t="s">
        <v>10</v>
      </c>
      <c r="E375" s="4" t="s">
        <v>22</v>
      </c>
      <c r="F375" s="4" t="s">
        <v>12</v>
      </c>
      <c r="G375" s="4" t="s">
        <v>114</v>
      </c>
      <c r="H375" s="4" t="s">
        <v>14</v>
      </c>
      <c r="I375" s="5">
        <v>81.33</v>
      </c>
      <c r="J375" s="4" t="str">
        <f>IF(I375&gt;=92,"VZM",IF(I375&gt;=88,"ZM",IF(I375&gt;=84,"SM",IF(I375&gt;=80,"BM","Bez"))))</f>
        <v>BM</v>
      </c>
      <c r="K375" s="4" t="s">
        <v>246</v>
      </c>
    </row>
    <row r="376" spans="1:11" x14ac:dyDescent="0.25">
      <c r="A376" s="2">
        <v>130</v>
      </c>
      <c r="B376" s="3" t="s">
        <v>160</v>
      </c>
      <c r="C376" s="6" t="str">
        <f>VLOOKUP(B376, Vystavovatel!$B$1:$J$796,5,FALSE)</f>
        <v>Hrádek, ČR</v>
      </c>
      <c r="D376" s="3" t="s">
        <v>66</v>
      </c>
      <c r="E376" s="4" t="s">
        <v>11</v>
      </c>
      <c r="F376" s="4" t="s">
        <v>37</v>
      </c>
      <c r="G376" s="4" t="s">
        <v>33</v>
      </c>
      <c r="H376" s="4" t="s">
        <v>14</v>
      </c>
      <c r="I376" s="5">
        <v>81.25</v>
      </c>
      <c r="J376" s="4" t="str">
        <f>IF(I376&gt;=92,"VZM",IF(I376&gt;=88,"ZM",IF(I376&gt;=84,"SM",IF(I376&gt;=80,"BM","Bez"))))</f>
        <v>BM</v>
      </c>
      <c r="K376" s="4" t="s">
        <v>15</v>
      </c>
    </row>
    <row r="377" spans="1:11" x14ac:dyDescent="0.25">
      <c r="A377" s="2">
        <v>402</v>
      </c>
      <c r="B377" s="3" t="s">
        <v>220</v>
      </c>
      <c r="C377" s="6" t="str">
        <f>VLOOKUP(B377, Vystavovatel!$B$1:$J$796,5,FALSE)</f>
        <v>Hrádek, ČR</v>
      </c>
      <c r="D377" s="3" t="s">
        <v>51</v>
      </c>
      <c r="E377" s="4" t="s">
        <v>60</v>
      </c>
      <c r="F377" s="4" t="s">
        <v>39</v>
      </c>
      <c r="G377" s="4" t="s">
        <v>33</v>
      </c>
      <c r="H377" s="4" t="s">
        <v>14</v>
      </c>
      <c r="I377" s="5">
        <v>81.25</v>
      </c>
      <c r="J377" s="4" t="str">
        <f>IF(I377&gt;=92,"VZM",IF(I377&gt;=88,"ZM",IF(I377&gt;=84,"SM",IF(I377&gt;=80,"BM","Bez"))))</f>
        <v>BM</v>
      </c>
      <c r="K377" s="4" t="s">
        <v>15</v>
      </c>
    </row>
    <row r="378" spans="1:11" x14ac:dyDescent="0.25">
      <c r="A378" s="2">
        <v>198</v>
      </c>
      <c r="B378" s="3" t="s">
        <v>274</v>
      </c>
      <c r="C378" s="6" t="str">
        <f>VLOOKUP(B378, Vystavovatel!$B$1:$J$796,5,FALSE)</f>
        <v>Veľký Biel</v>
      </c>
      <c r="D378" s="3" t="s">
        <v>31</v>
      </c>
      <c r="E378" s="4" t="s">
        <v>22</v>
      </c>
      <c r="F378" s="4" t="s">
        <v>39</v>
      </c>
      <c r="G378" s="4" t="s">
        <v>33</v>
      </c>
      <c r="H378" s="4" t="s">
        <v>14</v>
      </c>
      <c r="I378" s="5">
        <v>81.25</v>
      </c>
      <c r="J378" s="4" t="str">
        <f>IF(I378&gt;=92,"VZM",IF(I378&gt;=88,"ZM",IF(I378&gt;=84,"SM",IF(I378&gt;=80,"BM","Bez"))))</f>
        <v>BM</v>
      </c>
      <c r="K378" s="4" t="s">
        <v>15</v>
      </c>
    </row>
    <row r="379" spans="1:11" x14ac:dyDescent="0.25">
      <c r="A379" s="2">
        <v>428</v>
      </c>
      <c r="B379" s="3" t="s">
        <v>151</v>
      </c>
      <c r="C379" s="6" t="str">
        <f>VLOOKUP(B379, Vystavovatel!$B$1:$J$796,5,FALSE)</f>
        <v>Dvorníky</v>
      </c>
      <c r="D379" s="3" t="s">
        <v>74</v>
      </c>
      <c r="E379" s="4" t="s">
        <v>52</v>
      </c>
      <c r="F379" s="4" t="s">
        <v>12</v>
      </c>
      <c r="G379" s="4" t="s">
        <v>28</v>
      </c>
      <c r="H379" s="4" t="s">
        <v>24</v>
      </c>
      <c r="I379" s="5">
        <v>81</v>
      </c>
      <c r="J379" s="4" t="str">
        <f>IF(I379&gt;=92,"VZM",IF(I379&gt;=88,"ZM",IF(I379&gt;=84,"SM",IF(I379&gt;=80,"BM","Bez"))))</f>
        <v>BM</v>
      </c>
      <c r="K379" s="4" t="s">
        <v>15</v>
      </c>
    </row>
    <row r="380" spans="1:11" x14ac:dyDescent="0.25">
      <c r="A380" s="2">
        <v>160</v>
      </c>
      <c r="B380" s="3" t="s">
        <v>176</v>
      </c>
      <c r="C380" s="6" t="str">
        <f>VLOOKUP(B380, Vystavovatel!$B$1:$J$796,5,FALSE)</f>
        <v>Veľký Biel</v>
      </c>
      <c r="D380" s="3" t="s">
        <v>36</v>
      </c>
      <c r="E380" s="4" t="s">
        <v>22</v>
      </c>
      <c r="F380" s="4" t="s">
        <v>12</v>
      </c>
      <c r="G380" s="4" t="s">
        <v>33</v>
      </c>
      <c r="H380" s="4" t="s">
        <v>14</v>
      </c>
      <c r="I380" s="5">
        <v>81</v>
      </c>
      <c r="J380" s="4" t="str">
        <f>IF(I380&gt;=92,"VZM",IF(I380&gt;=88,"ZM",IF(I380&gt;=84,"SM",IF(I380&gt;=80,"BM","Bez"))))</f>
        <v>BM</v>
      </c>
      <c r="K380" s="4" t="s">
        <v>15</v>
      </c>
    </row>
    <row r="381" spans="1:11" x14ac:dyDescent="0.25">
      <c r="A381" s="2">
        <v>387</v>
      </c>
      <c r="B381" s="3" t="s">
        <v>198</v>
      </c>
      <c r="C381" s="6" t="str">
        <f>VLOOKUP(B381, Vystavovatel!$B$1:$J$796,5,FALSE)</f>
        <v>Hrádek, ČR</v>
      </c>
      <c r="D381" s="3" t="s">
        <v>112</v>
      </c>
      <c r="E381" s="4" t="s">
        <v>52</v>
      </c>
      <c r="F381" s="4" t="s">
        <v>39</v>
      </c>
      <c r="G381" s="4" t="s">
        <v>64</v>
      </c>
      <c r="H381" s="4" t="s">
        <v>14</v>
      </c>
      <c r="I381" s="5">
        <v>81</v>
      </c>
      <c r="J381" s="4" t="str">
        <f>IF(I381&gt;=92,"VZM",IF(I381&gt;=88,"ZM",IF(I381&gt;=84,"SM",IF(I381&gt;=80,"BM","Bez"))))</f>
        <v>BM</v>
      </c>
      <c r="K381" s="4" t="s">
        <v>15</v>
      </c>
    </row>
    <row r="382" spans="1:11" x14ac:dyDescent="0.25">
      <c r="A382" s="2">
        <v>60</v>
      </c>
      <c r="B382" s="3" t="s">
        <v>284</v>
      </c>
      <c r="C382" s="6" t="str">
        <f>VLOOKUP(B382, Vystavovatel!$B$1:$J$796,5,FALSE)</f>
        <v>Modra</v>
      </c>
      <c r="D382" s="3" t="s">
        <v>38</v>
      </c>
      <c r="E382" s="4" t="s">
        <v>22</v>
      </c>
      <c r="F382" s="4" t="s">
        <v>32</v>
      </c>
      <c r="G382" s="4" t="s">
        <v>33</v>
      </c>
      <c r="H382" s="4" t="s">
        <v>14</v>
      </c>
      <c r="I382" s="5">
        <v>81</v>
      </c>
      <c r="J382" s="4" t="str">
        <f>IF(I382&gt;=92,"VZM",IF(I382&gt;=88,"ZM",IF(I382&gt;=84,"SM",IF(I382&gt;=80,"BM","Bez"))))</f>
        <v>BM</v>
      </c>
      <c r="K382" s="4" t="s">
        <v>29</v>
      </c>
    </row>
    <row r="383" spans="1:11" x14ac:dyDescent="0.25">
      <c r="A383" s="2">
        <v>413</v>
      </c>
      <c r="B383" s="3" t="s">
        <v>289</v>
      </c>
      <c r="C383" s="6" t="str">
        <f>VLOOKUP(B383, Vystavovatel!$B$1:$J$796,5,FALSE)</f>
        <v>Zeleneč</v>
      </c>
      <c r="D383" s="3" t="s">
        <v>10</v>
      </c>
      <c r="E383" s="4" t="s">
        <v>22</v>
      </c>
      <c r="F383" s="4" t="s">
        <v>37</v>
      </c>
      <c r="G383" s="4" t="s">
        <v>13</v>
      </c>
      <c r="H383" s="4" t="s">
        <v>14</v>
      </c>
      <c r="I383" s="5">
        <v>81</v>
      </c>
      <c r="J383" s="4" t="str">
        <f>IF(I383&gt;=92,"VZM",IF(I383&gt;=88,"ZM",IF(I383&gt;=84,"SM",IF(I383&gt;=80,"BM","Bez"))))</f>
        <v>BM</v>
      </c>
      <c r="K383" s="4" t="s">
        <v>290</v>
      </c>
    </row>
    <row r="384" spans="1:11" x14ac:dyDescent="0.25">
      <c r="A384" s="2">
        <v>314</v>
      </c>
      <c r="B384" s="3" t="s">
        <v>171</v>
      </c>
      <c r="C384" s="6" t="str">
        <f>VLOOKUP(B384, Vystavovatel!$B$1:$J$796,5,FALSE)</f>
        <v>Veľký Krtíš</v>
      </c>
      <c r="D384" s="3" t="s">
        <v>66</v>
      </c>
      <c r="E384" s="4" t="s">
        <v>22</v>
      </c>
      <c r="F384" s="4" t="s">
        <v>39</v>
      </c>
      <c r="G384" s="4" t="s">
        <v>33</v>
      </c>
      <c r="H384" s="4" t="s">
        <v>14</v>
      </c>
      <c r="I384" s="5">
        <v>80.75</v>
      </c>
      <c r="J384" s="4" t="str">
        <f>IF(I384&gt;=92,"VZM",IF(I384&gt;=88,"ZM",IF(I384&gt;=84,"SM",IF(I384&gt;=80,"BM","Bez"))))</f>
        <v>BM</v>
      </c>
      <c r="K384" s="4" t="s">
        <v>15</v>
      </c>
    </row>
    <row r="385" spans="1:11" x14ac:dyDescent="0.25">
      <c r="A385" s="2">
        <v>172</v>
      </c>
      <c r="B385" s="3" t="s">
        <v>216</v>
      </c>
      <c r="C385" s="6" t="str">
        <f>VLOOKUP(B385, Vystavovatel!$B$1:$J$796,5,FALSE)</f>
        <v>Hrušky, ČR</v>
      </c>
      <c r="D385" s="3" t="s">
        <v>10</v>
      </c>
      <c r="E385" s="4" t="s">
        <v>11</v>
      </c>
      <c r="F385" s="4" t="s">
        <v>12</v>
      </c>
      <c r="G385" s="4" t="s">
        <v>64</v>
      </c>
      <c r="H385" s="4" t="s">
        <v>14</v>
      </c>
      <c r="I385" s="5">
        <v>80.75</v>
      </c>
      <c r="J385" s="4" t="str">
        <f>IF(I385&gt;=92,"VZM",IF(I385&gt;=88,"ZM",IF(I385&gt;=84,"SM",IF(I385&gt;=80,"BM","Bez"))))</f>
        <v>BM</v>
      </c>
      <c r="K385" s="4" t="s">
        <v>217</v>
      </c>
    </row>
    <row r="386" spans="1:11" x14ac:dyDescent="0.25">
      <c r="A386" s="2">
        <v>385</v>
      </c>
      <c r="B386" s="3" t="s">
        <v>243</v>
      </c>
      <c r="C386" s="6" t="str">
        <f>VLOOKUP(B386, Vystavovatel!$B$1:$J$796,5,FALSE)</f>
        <v>Hrádek, ČR</v>
      </c>
      <c r="D386" s="3" t="s">
        <v>135</v>
      </c>
      <c r="E386" s="4" t="s">
        <v>22</v>
      </c>
      <c r="F386" s="4" t="s">
        <v>39</v>
      </c>
      <c r="G386" s="4" t="s">
        <v>64</v>
      </c>
      <c r="H386" s="4" t="s">
        <v>14</v>
      </c>
      <c r="I386" s="5">
        <v>80.75</v>
      </c>
      <c r="J386" s="4" t="str">
        <f>IF(I386&gt;=92,"VZM",IF(I386&gt;=88,"ZM",IF(I386&gt;=84,"SM",IF(I386&gt;=80,"BM","Bez"))))</f>
        <v>BM</v>
      </c>
      <c r="K386" s="4" t="s">
        <v>15</v>
      </c>
    </row>
    <row r="387" spans="1:11" x14ac:dyDescent="0.25">
      <c r="A387" s="2">
        <v>148</v>
      </c>
      <c r="B387" s="3" t="s">
        <v>257</v>
      </c>
      <c r="C387" s="6" t="str">
        <f>VLOOKUP(B387, Vystavovatel!$B$1:$J$796,5,FALSE)</f>
        <v>Vráble</v>
      </c>
      <c r="D387" s="3" t="s">
        <v>258</v>
      </c>
      <c r="E387" s="4" t="s">
        <v>22</v>
      </c>
      <c r="F387" s="4" t="s">
        <v>39</v>
      </c>
      <c r="G387" s="4" t="s">
        <v>64</v>
      </c>
      <c r="H387" s="4" t="s">
        <v>14</v>
      </c>
      <c r="I387" s="5">
        <v>80.75</v>
      </c>
      <c r="J387" s="4" t="str">
        <f>IF(I387&gt;=92,"VZM",IF(I387&gt;=88,"ZM",IF(I387&gt;=84,"SM",IF(I387&gt;=80,"BM","Bez"))))</f>
        <v>BM</v>
      </c>
      <c r="K387" s="4" t="s">
        <v>15</v>
      </c>
    </row>
    <row r="388" spans="1:11" x14ac:dyDescent="0.25">
      <c r="A388" s="2">
        <v>328</v>
      </c>
      <c r="B388" s="3" t="s">
        <v>276</v>
      </c>
      <c r="C388" s="6" t="str">
        <f>VLOOKUP(B388, Vystavovatel!$B$1:$J$796,5,FALSE)</f>
        <v>Klasov</v>
      </c>
      <c r="D388" s="3" t="s">
        <v>35</v>
      </c>
      <c r="E388" s="4" t="s">
        <v>22</v>
      </c>
      <c r="F388" s="4" t="s">
        <v>39</v>
      </c>
      <c r="G388" s="4" t="s">
        <v>33</v>
      </c>
      <c r="H388" s="4" t="s">
        <v>14</v>
      </c>
      <c r="I388" s="5">
        <v>80.75</v>
      </c>
      <c r="J388" s="4" t="str">
        <f>IF(I388&gt;=92,"VZM",IF(I388&gt;=88,"ZM",IF(I388&gt;=84,"SM",IF(I388&gt;=80,"BM","Bez"))))</f>
        <v>BM</v>
      </c>
      <c r="K388" s="4" t="s">
        <v>15</v>
      </c>
    </row>
    <row r="389" spans="1:11" x14ac:dyDescent="0.25">
      <c r="A389" s="2">
        <v>124</v>
      </c>
      <c r="B389" s="3" t="s">
        <v>30</v>
      </c>
      <c r="C389" s="6" t="str">
        <f>VLOOKUP(B389, Vystavovatel!$B$1:$J$796,5,FALSE)</f>
        <v>Želiezovce</v>
      </c>
      <c r="D389" s="3" t="s">
        <v>40</v>
      </c>
      <c r="E389" s="4" t="s">
        <v>22</v>
      </c>
      <c r="F389" s="4" t="s">
        <v>39</v>
      </c>
      <c r="G389" s="4" t="s">
        <v>41</v>
      </c>
      <c r="H389" s="4" t="s">
        <v>19</v>
      </c>
      <c r="I389" s="5">
        <v>80.67</v>
      </c>
      <c r="J389" s="4" t="str">
        <f>IF(I389&gt;=92,"VZM",IF(I389&gt;=88,"ZM",IF(I389&gt;=84,"SM",IF(I389&gt;=80,"BM","Bez"))))</f>
        <v>BM</v>
      </c>
      <c r="K389" s="4" t="s">
        <v>15</v>
      </c>
    </row>
    <row r="390" spans="1:11" x14ac:dyDescent="0.25">
      <c r="A390" s="2">
        <v>369</v>
      </c>
      <c r="B390" s="3" t="s">
        <v>63</v>
      </c>
      <c r="C390" s="6" t="str">
        <f>VLOOKUP(B390, Vystavovatel!$B$1:$J$796,5,FALSE)</f>
        <v>Viničné</v>
      </c>
      <c r="D390" s="3" t="s">
        <v>49</v>
      </c>
      <c r="E390" s="4" t="s">
        <v>52</v>
      </c>
      <c r="F390" s="4" t="s">
        <v>39</v>
      </c>
      <c r="G390" s="4" t="s">
        <v>64</v>
      </c>
      <c r="H390" s="4" t="s">
        <v>14</v>
      </c>
      <c r="I390" s="5">
        <v>80.67</v>
      </c>
      <c r="J390" s="4" t="str">
        <f>IF(I390&gt;=92,"VZM",IF(I390&gt;=88,"ZM",IF(I390&gt;=84,"SM",IF(I390&gt;=80,"BM","Bez"))))</f>
        <v>BM</v>
      </c>
      <c r="K390" s="4" t="s">
        <v>15</v>
      </c>
    </row>
    <row r="391" spans="1:11" x14ac:dyDescent="0.25">
      <c r="A391" s="2">
        <v>227</v>
      </c>
      <c r="B391" s="3" t="s">
        <v>152</v>
      </c>
      <c r="C391" s="6" t="str">
        <f>VLOOKUP(B391, Vystavovatel!$B$1:$J$796,5,FALSE)</f>
        <v>Hrádek, ČR</v>
      </c>
      <c r="D391" s="3" t="s">
        <v>135</v>
      </c>
      <c r="E391" s="4" t="s">
        <v>22</v>
      </c>
      <c r="F391" s="4" t="s">
        <v>39</v>
      </c>
      <c r="G391" s="4" t="s">
        <v>64</v>
      </c>
      <c r="H391" s="4" t="s">
        <v>14</v>
      </c>
      <c r="I391" s="5">
        <v>80.67</v>
      </c>
      <c r="J391" s="4" t="str">
        <f>IF(I391&gt;=92,"VZM",IF(I391&gt;=88,"ZM",IF(I391&gt;=84,"SM",IF(I391&gt;=80,"BM","Bez"))))</f>
        <v>BM</v>
      </c>
      <c r="K391" s="4" t="s">
        <v>15</v>
      </c>
    </row>
    <row r="392" spans="1:11" x14ac:dyDescent="0.25">
      <c r="A392" s="2">
        <v>145</v>
      </c>
      <c r="B392" s="3" t="s">
        <v>65</v>
      </c>
      <c r="C392" s="6" t="str">
        <f>VLOOKUP(B392, Vystavovatel!$B$1:$J$796,5,FALSE)</f>
        <v>Malý Báb</v>
      </c>
      <c r="D392" s="3" t="s">
        <v>66</v>
      </c>
      <c r="E392" s="4" t="s">
        <v>22</v>
      </c>
      <c r="F392" s="4" t="s">
        <v>39</v>
      </c>
      <c r="G392" s="4" t="s">
        <v>33</v>
      </c>
      <c r="H392" s="4" t="s">
        <v>14</v>
      </c>
      <c r="I392" s="5">
        <v>80.5</v>
      </c>
      <c r="J392" s="4" t="str">
        <f>IF(I392&gt;=92,"VZM",IF(I392&gt;=88,"ZM",IF(I392&gt;=84,"SM",IF(I392&gt;=80,"BM","Bez"))))</f>
        <v>BM</v>
      </c>
      <c r="K392" s="4" t="s">
        <v>15</v>
      </c>
    </row>
    <row r="393" spans="1:11" x14ac:dyDescent="0.25">
      <c r="A393" s="2">
        <v>257</v>
      </c>
      <c r="B393" s="3" t="s">
        <v>129</v>
      </c>
      <c r="C393" s="6" t="str">
        <f>VLOOKUP(B393, Vystavovatel!$B$1:$J$796,5,FALSE)</f>
        <v>Trnava</v>
      </c>
      <c r="D393" s="3" t="s">
        <v>130</v>
      </c>
      <c r="E393" s="4" t="s">
        <v>11</v>
      </c>
      <c r="F393" s="4" t="s">
        <v>39</v>
      </c>
      <c r="G393" s="4" t="s">
        <v>33</v>
      </c>
      <c r="H393" s="4" t="s">
        <v>14</v>
      </c>
      <c r="I393" s="5">
        <v>80.5</v>
      </c>
      <c r="J393" s="4" t="str">
        <f>IF(I393&gt;=92,"VZM",IF(I393&gt;=88,"ZM",IF(I393&gt;=84,"SM",IF(I393&gt;=80,"BM","Bez"))))</f>
        <v>BM</v>
      </c>
      <c r="K393" s="4" t="s">
        <v>15</v>
      </c>
    </row>
    <row r="394" spans="1:11" x14ac:dyDescent="0.25">
      <c r="A394" s="2">
        <v>391</v>
      </c>
      <c r="B394" s="3" t="s">
        <v>142</v>
      </c>
      <c r="C394" s="6" t="str">
        <f>VLOOKUP(B394, Vystavovatel!$B$1:$J$796,5,FALSE)</f>
        <v>Hrušovany n/Jevišovkou ČR</v>
      </c>
      <c r="D394" s="3" t="s">
        <v>10</v>
      </c>
      <c r="E394" s="4" t="s">
        <v>11</v>
      </c>
      <c r="F394" s="4" t="s">
        <v>39</v>
      </c>
      <c r="G394" s="4" t="s">
        <v>64</v>
      </c>
      <c r="H394" s="4" t="s">
        <v>14</v>
      </c>
      <c r="I394" s="5">
        <v>80.5</v>
      </c>
      <c r="J394" s="4" t="str">
        <f>IF(I394&gt;=92,"VZM",IF(I394&gt;=88,"ZM",IF(I394&gt;=84,"SM",IF(I394&gt;=80,"BM","Bez"))))</f>
        <v>BM</v>
      </c>
      <c r="K394" s="4" t="s">
        <v>143</v>
      </c>
    </row>
    <row r="395" spans="1:11" x14ac:dyDescent="0.25">
      <c r="A395" s="2">
        <v>175</v>
      </c>
      <c r="B395" s="3" t="s">
        <v>216</v>
      </c>
      <c r="C395" s="6" t="str">
        <f>VLOOKUP(B395, Vystavovatel!$B$1:$J$796,5,FALSE)</f>
        <v>Hrušky, ČR</v>
      </c>
      <c r="D395" s="3" t="s">
        <v>10</v>
      </c>
      <c r="E395" s="4" t="s">
        <v>52</v>
      </c>
      <c r="F395" s="4" t="s">
        <v>12</v>
      </c>
      <c r="G395" s="4" t="s">
        <v>64</v>
      </c>
      <c r="H395" s="4" t="s">
        <v>14</v>
      </c>
      <c r="I395" s="5">
        <v>80.5</v>
      </c>
      <c r="J395" s="4" t="str">
        <f>IF(I395&gt;=92,"VZM",IF(I395&gt;=88,"ZM",IF(I395&gt;=84,"SM",IF(I395&gt;=80,"BM","Bez"))))</f>
        <v>BM</v>
      </c>
      <c r="K395" s="4" t="s">
        <v>15</v>
      </c>
    </row>
    <row r="396" spans="1:11" x14ac:dyDescent="0.25">
      <c r="A396" s="2">
        <v>152</v>
      </c>
      <c r="B396" s="3" t="s">
        <v>230</v>
      </c>
      <c r="C396" s="6" t="str">
        <f>VLOOKUP(B396, Vystavovatel!$B$1:$J$796,5,FALSE)</f>
        <v>Hrádek, ČR</v>
      </c>
      <c r="D396" s="3" t="s">
        <v>38</v>
      </c>
      <c r="E396" s="4" t="s">
        <v>11</v>
      </c>
      <c r="F396" s="4" t="s">
        <v>12</v>
      </c>
      <c r="G396" s="4" t="s">
        <v>64</v>
      </c>
      <c r="H396" s="4" t="s">
        <v>15</v>
      </c>
      <c r="I396" s="5">
        <v>80.5</v>
      </c>
      <c r="J396" s="4" t="str">
        <f>IF(I396&gt;=92,"VZM",IF(I396&gt;=88,"ZM",IF(I396&gt;=84,"SM",IF(I396&gt;=80,"BM","Bez"))))</f>
        <v>BM</v>
      </c>
      <c r="K396" s="4" t="s">
        <v>15</v>
      </c>
    </row>
    <row r="397" spans="1:11" x14ac:dyDescent="0.25">
      <c r="A397" s="2">
        <v>309</v>
      </c>
      <c r="B397" s="3" t="s">
        <v>275</v>
      </c>
      <c r="C397" s="6" t="str">
        <f>VLOOKUP(B397, Vystavovatel!$B$1:$J$796,5,FALSE)</f>
        <v>Pezinok</v>
      </c>
      <c r="D397" s="3" t="s">
        <v>130</v>
      </c>
      <c r="E397" s="4" t="s">
        <v>11</v>
      </c>
      <c r="F397" s="4" t="s">
        <v>39</v>
      </c>
      <c r="G397" s="4" t="s">
        <v>33</v>
      </c>
      <c r="H397" s="4" t="s">
        <v>14</v>
      </c>
      <c r="I397" s="5">
        <v>80.5</v>
      </c>
      <c r="J397" s="4" t="str">
        <f>IF(I397&gt;=92,"VZM",IF(I397&gt;=88,"ZM",IF(I397&gt;=84,"SM",IF(I397&gt;=80,"BM","Bez"))))</f>
        <v>BM</v>
      </c>
      <c r="K397" s="4" t="s">
        <v>15</v>
      </c>
    </row>
    <row r="398" spans="1:11" x14ac:dyDescent="0.25">
      <c r="A398" s="2">
        <v>37</v>
      </c>
      <c r="B398" s="3" t="s">
        <v>138</v>
      </c>
      <c r="C398" s="6" t="str">
        <f>VLOOKUP(B398, Vystavovatel!$B$1:$J$796,5,FALSE)</f>
        <v>Svätý Jur</v>
      </c>
      <c r="D398" s="3" t="s">
        <v>31</v>
      </c>
      <c r="E398" s="4" t="s">
        <v>11</v>
      </c>
      <c r="F398" s="4" t="s">
        <v>39</v>
      </c>
      <c r="G398" s="4" t="s">
        <v>33</v>
      </c>
      <c r="H398" s="4" t="s">
        <v>14</v>
      </c>
      <c r="I398" s="5">
        <v>80.33</v>
      </c>
      <c r="J398" s="4" t="str">
        <f>IF(I398&gt;=92,"VZM",IF(I398&gt;=88,"ZM",IF(I398&gt;=84,"SM",IF(I398&gt;=80,"BM","Bez"))))</f>
        <v>BM</v>
      </c>
      <c r="K398" s="4" t="s">
        <v>15</v>
      </c>
    </row>
    <row r="399" spans="1:11" x14ac:dyDescent="0.25">
      <c r="A399" s="2">
        <v>19</v>
      </c>
      <c r="B399" s="3" t="s">
        <v>154</v>
      </c>
      <c r="C399" s="6" t="str">
        <f>VLOOKUP(B399, Vystavovatel!$B$1:$J$796,5,FALSE)</f>
        <v>Budmerice</v>
      </c>
      <c r="D399" s="3" t="s">
        <v>31</v>
      </c>
      <c r="E399" s="4" t="s">
        <v>22</v>
      </c>
      <c r="F399" s="4" t="s">
        <v>12</v>
      </c>
      <c r="G399" s="4" t="s">
        <v>53</v>
      </c>
      <c r="H399" s="4" t="s">
        <v>14</v>
      </c>
      <c r="I399" s="5">
        <v>80.33</v>
      </c>
      <c r="J399" s="4" t="str">
        <f>IF(I399&gt;=92,"VZM",IF(I399&gt;=88,"ZM",IF(I399&gt;=84,"SM",IF(I399&gt;=80,"BM","Bez"))))</f>
        <v>BM</v>
      </c>
      <c r="K399" s="4" t="s">
        <v>15</v>
      </c>
    </row>
    <row r="400" spans="1:11" x14ac:dyDescent="0.25">
      <c r="A400" s="2">
        <v>137</v>
      </c>
      <c r="B400" s="3" t="s">
        <v>179</v>
      </c>
      <c r="C400" s="6" t="str">
        <f>VLOOKUP(B400, Vystavovatel!$B$1:$J$796,5,FALSE)</f>
        <v>Hrušky, ČR</v>
      </c>
      <c r="D400" s="3" t="s">
        <v>36</v>
      </c>
      <c r="E400" s="4" t="s">
        <v>22</v>
      </c>
      <c r="F400" s="4" t="s">
        <v>12</v>
      </c>
      <c r="G400" s="4" t="s">
        <v>33</v>
      </c>
      <c r="H400" s="4" t="s">
        <v>14</v>
      </c>
      <c r="I400" s="5">
        <v>80.33</v>
      </c>
      <c r="J400" s="4" t="str">
        <f>IF(I400&gt;=92,"VZM",IF(I400&gt;=88,"ZM",IF(I400&gt;=84,"SM",IF(I400&gt;=80,"BM","Bez"))))</f>
        <v>BM</v>
      </c>
      <c r="K400" s="4" t="s">
        <v>15</v>
      </c>
    </row>
    <row r="401" spans="1:11" x14ac:dyDescent="0.25">
      <c r="A401" s="2">
        <v>396</v>
      </c>
      <c r="B401" s="3" t="s">
        <v>180</v>
      </c>
      <c r="C401" s="6" t="str">
        <f>VLOOKUP(B401, Vystavovatel!$B$1:$J$796,5,FALSE)</f>
        <v>Hrušky, ČR</v>
      </c>
      <c r="D401" s="3" t="s">
        <v>36</v>
      </c>
      <c r="E401" s="4" t="s">
        <v>22</v>
      </c>
      <c r="F401" s="4" t="s">
        <v>12</v>
      </c>
      <c r="G401" s="4" t="s">
        <v>33</v>
      </c>
      <c r="H401" s="4" t="s">
        <v>14</v>
      </c>
      <c r="I401" s="5">
        <v>80.33</v>
      </c>
      <c r="J401" s="4" t="str">
        <f>IF(I401&gt;=92,"VZM",IF(I401&gt;=88,"ZM",IF(I401&gt;=84,"SM",IF(I401&gt;=80,"BM","Bez"))))</f>
        <v>BM</v>
      </c>
      <c r="K401" s="4" t="s">
        <v>15</v>
      </c>
    </row>
    <row r="402" spans="1:11" x14ac:dyDescent="0.25">
      <c r="A402" s="2">
        <v>294</v>
      </c>
      <c r="B402" s="3" t="s">
        <v>187</v>
      </c>
      <c r="C402" s="6" t="str">
        <f>VLOOKUP(B402, Vystavovatel!$B$1:$J$796,5,FALSE)</f>
        <v>Abrahám</v>
      </c>
      <c r="D402" s="3" t="s">
        <v>112</v>
      </c>
      <c r="E402" s="4" t="s">
        <v>22</v>
      </c>
      <c r="F402" s="4" t="s">
        <v>39</v>
      </c>
      <c r="G402" s="4" t="s">
        <v>64</v>
      </c>
      <c r="H402" s="4" t="s">
        <v>14</v>
      </c>
      <c r="I402" s="5">
        <v>80.33</v>
      </c>
      <c r="J402" s="4" t="str">
        <f>IF(I402&gt;=92,"VZM",IF(I402&gt;=88,"ZM",IF(I402&gt;=84,"SM",IF(I402&gt;=80,"BM","Bez"))))</f>
        <v>BM</v>
      </c>
      <c r="K402" s="4" t="s">
        <v>15</v>
      </c>
    </row>
    <row r="403" spans="1:11" x14ac:dyDescent="0.25">
      <c r="A403" s="2">
        <v>82</v>
      </c>
      <c r="B403" s="3" t="s">
        <v>191</v>
      </c>
      <c r="C403" s="6" t="str">
        <f>VLOOKUP(B403, Vystavovatel!$B$1:$J$796,5,FALSE)</f>
        <v>Častá</v>
      </c>
      <c r="D403" s="3" t="s">
        <v>192</v>
      </c>
      <c r="E403" s="4" t="s">
        <v>22</v>
      </c>
      <c r="F403" s="4" t="s">
        <v>39</v>
      </c>
      <c r="G403" s="4" t="s">
        <v>64</v>
      </c>
      <c r="H403" s="4" t="s">
        <v>14</v>
      </c>
      <c r="I403" s="5">
        <v>80.33</v>
      </c>
      <c r="J403" s="4" t="str">
        <f>IF(I403&gt;=92,"VZM",IF(I403&gt;=88,"ZM",IF(I403&gt;=84,"SM",IF(I403&gt;=80,"BM","Bez"))))</f>
        <v>BM</v>
      </c>
      <c r="K403" s="4" t="s">
        <v>15</v>
      </c>
    </row>
    <row r="404" spans="1:11" x14ac:dyDescent="0.25">
      <c r="A404" s="2">
        <v>199</v>
      </c>
      <c r="B404" s="3" t="s">
        <v>222</v>
      </c>
      <c r="C404" s="6" t="str">
        <f>VLOOKUP(B404, Vystavovatel!$B$1:$J$796,5,FALSE)</f>
        <v>Majcichov</v>
      </c>
      <c r="D404" s="3" t="s">
        <v>66</v>
      </c>
      <c r="E404" s="4" t="s">
        <v>22</v>
      </c>
      <c r="F404" s="4" t="s">
        <v>39</v>
      </c>
      <c r="G404" s="4" t="s">
        <v>33</v>
      </c>
      <c r="H404" s="4" t="s">
        <v>14</v>
      </c>
      <c r="I404" s="5">
        <v>80.25</v>
      </c>
      <c r="J404" s="4" t="str">
        <f>IF(I404&gt;=92,"VZM",IF(I404&gt;=88,"ZM",IF(I404&gt;=84,"SM",IF(I404&gt;=80,"BM","Bez"))))</f>
        <v>BM</v>
      </c>
      <c r="K404" s="4" t="s">
        <v>15</v>
      </c>
    </row>
    <row r="405" spans="1:11" x14ac:dyDescent="0.25">
      <c r="A405" s="2">
        <v>159</v>
      </c>
      <c r="B405" s="3" t="s">
        <v>176</v>
      </c>
      <c r="C405" s="6" t="str">
        <f>VLOOKUP(B405, Vystavovatel!$B$1:$J$796,5,FALSE)</f>
        <v>Veľký Biel</v>
      </c>
      <c r="D405" s="3" t="s">
        <v>36</v>
      </c>
      <c r="E405" s="4" t="s">
        <v>22</v>
      </c>
      <c r="F405" s="4" t="s">
        <v>39</v>
      </c>
      <c r="G405" s="4" t="s">
        <v>33</v>
      </c>
      <c r="H405" s="4" t="s">
        <v>14</v>
      </c>
      <c r="I405" s="5">
        <v>80</v>
      </c>
      <c r="J405" s="4" t="str">
        <f>IF(I405&gt;=92,"VZM",IF(I405&gt;=88,"ZM",IF(I405&gt;=84,"SM",IF(I405&gt;=80,"BM","Bez"))))</f>
        <v>BM</v>
      </c>
      <c r="K405" s="4" t="s">
        <v>15</v>
      </c>
    </row>
    <row r="406" spans="1:11" x14ac:dyDescent="0.25">
      <c r="A406" s="2">
        <v>232</v>
      </c>
      <c r="B406" s="3" t="s">
        <v>197</v>
      </c>
      <c r="C406" s="6" t="str">
        <f>VLOOKUP(B406, Vystavovatel!$B$1:$J$796,5,FALSE)</f>
        <v>Jarok</v>
      </c>
      <c r="D406" s="3" t="s">
        <v>57</v>
      </c>
      <c r="E406" s="4" t="s">
        <v>22</v>
      </c>
      <c r="F406" s="4" t="s">
        <v>37</v>
      </c>
      <c r="G406" s="4" t="s">
        <v>28</v>
      </c>
      <c r="H406" s="4" t="s">
        <v>24</v>
      </c>
      <c r="I406" s="5">
        <v>80</v>
      </c>
      <c r="J406" s="4" t="str">
        <f>IF(I406&gt;=92,"VZM",IF(I406&gt;=88,"ZM",IF(I406&gt;=84,"SM",IF(I406&gt;=80,"BM","Bez"))))</f>
        <v>BM</v>
      </c>
      <c r="K406" s="4" t="s">
        <v>29</v>
      </c>
    </row>
    <row r="407" spans="1:11" x14ac:dyDescent="0.25">
      <c r="A407" s="2">
        <v>68</v>
      </c>
      <c r="B407" s="3" t="s">
        <v>224</v>
      </c>
      <c r="C407" s="6" t="str">
        <f>VLOOKUP(B407, Vystavovatel!$B$1:$J$796,5,FALSE)</f>
        <v>Malé Kozmálovce</v>
      </c>
      <c r="D407" s="3" t="s">
        <v>55</v>
      </c>
      <c r="E407" s="4" t="s">
        <v>11</v>
      </c>
      <c r="F407" s="4" t="s">
        <v>37</v>
      </c>
      <c r="G407" s="4" t="s">
        <v>28</v>
      </c>
      <c r="H407" s="4" t="s">
        <v>24</v>
      </c>
      <c r="I407" s="5">
        <v>80</v>
      </c>
      <c r="J407" s="4" t="str">
        <f>IF(I407&gt;=92,"VZM",IF(I407&gt;=88,"ZM",IF(I407&gt;=84,"SM",IF(I407&gt;=80,"BM","Bez"))))</f>
        <v>BM</v>
      </c>
      <c r="K407" s="4" t="s">
        <v>15</v>
      </c>
    </row>
    <row r="408" spans="1:11" x14ac:dyDescent="0.25">
      <c r="A408" s="2">
        <v>40</v>
      </c>
      <c r="B408" s="3" t="s">
        <v>238</v>
      </c>
      <c r="C408" s="6" t="str">
        <f>VLOOKUP(B408, Vystavovatel!$B$1:$J$796,5,FALSE)</f>
        <v>Nemčiňany</v>
      </c>
      <c r="D408" s="3" t="s">
        <v>205</v>
      </c>
      <c r="E408" s="4" t="s">
        <v>22</v>
      </c>
      <c r="F408" s="4" t="s">
        <v>39</v>
      </c>
      <c r="G408" s="4" t="s">
        <v>33</v>
      </c>
      <c r="H408" s="4" t="s">
        <v>14</v>
      </c>
      <c r="I408" s="5">
        <v>79.75</v>
      </c>
      <c r="J408" s="4" t="str">
        <f>IF(I408&gt;=92,"VZM",IF(I408&gt;=88,"ZM",IF(I408&gt;=84,"SM",IF(I408&gt;=80,"BM","Bez"))))</f>
        <v>Bez</v>
      </c>
      <c r="K408" s="4" t="s">
        <v>15</v>
      </c>
    </row>
    <row r="409" spans="1:11" x14ac:dyDescent="0.25">
      <c r="A409" s="2">
        <v>57</v>
      </c>
      <c r="B409" s="3" t="s">
        <v>93</v>
      </c>
      <c r="C409" s="6" t="str">
        <f>VLOOKUP(B409, Vystavovatel!$B$1:$J$796,5,FALSE)</f>
        <v>Cífer-Jarná</v>
      </c>
      <c r="D409" s="3" t="s">
        <v>69</v>
      </c>
      <c r="E409" s="4" t="s">
        <v>60</v>
      </c>
      <c r="F409" s="4" t="s">
        <v>39</v>
      </c>
      <c r="G409" s="4" t="s">
        <v>41</v>
      </c>
      <c r="H409" s="4" t="s">
        <v>19</v>
      </c>
      <c r="I409" s="5">
        <v>79.67</v>
      </c>
      <c r="J409" s="4" t="str">
        <f>IF(I409&gt;=92,"VZM",IF(I409&gt;=88,"ZM",IF(I409&gt;=84,"SM",IF(I409&gt;=80,"BM","Bez"))))</f>
        <v>Bez</v>
      </c>
      <c r="K409" s="4" t="s">
        <v>15</v>
      </c>
    </row>
    <row r="410" spans="1:11" x14ac:dyDescent="0.25">
      <c r="A410" s="2">
        <v>258</v>
      </c>
      <c r="B410" s="3" t="s">
        <v>129</v>
      </c>
      <c r="C410" s="6" t="str">
        <f>VLOOKUP(B410, Vystavovatel!$B$1:$J$796,5,FALSE)</f>
        <v>Trnava</v>
      </c>
      <c r="D410" s="3" t="s">
        <v>51</v>
      </c>
      <c r="E410" s="4" t="s">
        <v>60</v>
      </c>
      <c r="F410" s="4" t="s">
        <v>39</v>
      </c>
      <c r="G410" s="4" t="s">
        <v>53</v>
      </c>
      <c r="H410" s="4" t="s">
        <v>14</v>
      </c>
      <c r="I410" s="5">
        <v>79.67</v>
      </c>
      <c r="J410" s="4" t="str">
        <f>IF(I410&gt;=92,"VZM",IF(I410&gt;=88,"ZM",IF(I410&gt;=84,"SM",IF(I410&gt;=80,"BM","Bez"))))</f>
        <v>Bez</v>
      </c>
      <c r="K410" s="4" t="s">
        <v>15</v>
      </c>
    </row>
    <row r="411" spans="1:11" x14ac:dyDescent="0.25">
      <c r="A411" s="2">
        <v>353</v>
      </c>
      <c r="B411" s="3" t="s">
        <v>181</v>
      </c>
      <c r="C411" s="6" t="str">
        <f>VLOOKUP(B411, Vystavovatel!$B$1:$J$796,5,FALSE)</f>
        <v>Horné Orešany</v>
      </c>
      <c r="D411" s="3" t="s">
        <v>73</v>
      </c>
      <c r="E411" s="4" t="s">
        <v>52</v>
      </c>
      <c r="F411" s="4" t="s">
        <v>12</v>
      </c>
      <c r="G411" s="4" t="s">
        <v>28</v>
      </c>
      <c r="H411" s="4" t="s">
        <v>24</v>
      </c>
      <c r="I411" s="5">
        <v>79.67</v>
      </c>
      <c r="J411" s="4" t="str">
        <f>IF(I411&gt;=92,"VZM",IF(I411&gt;=88,"ZM",IF(I411&gt;=84,"SM",IF(I411&gt;=80,"BM","Bez"))))</f>
        <v>Bez</v>
      </c>
      <c r="K411" s="4" t="s">
        <v>15</v>
      </c>
    </row>
    <row r="412" spans="1:11" x14ac:dyDescent="0.25">
      <c r="A412" s="2">
        <v>293</v>
      </c>
      <c r="B412" s="3" t="s">
        <v>187</v>
      </c>
      <c r="C412" s="6" t="str">
        <f>VLOOKUP(B412, Vystavovatel!$B$1:$J$796,5,FALSE)</f>
        <v>Abrahám</v>
      </c>
      <c r="D412" s="3" t="s">
        <v>150</v>
      </c>
      <c r="E412" s="4" t="s">
        <v>22</v>
      </c>
      <c r="F412" s="4" t="s">
        <v>39</v>
      </c>
      <c r="G412" s="4" t="s">
        <v>64</v>
      </c>
      <c r="H412" s="4" t="s">
        <v>14</v>
      </c>
      <c r="I412" s="5">
        <v>79.67</v>
      </c>
      <c r="J412" s="4" t="str">
        <f>IF(I412&gt;=92,"VZM",IF(I412&gt;=88,"ZM",IF(I412&gt;=84,"SM",IF(I412&gt;=80,"BM","Bez"))))</f>
        <v>Bez</v>
      </c>
      <c r="K412" s="4" t="s">
        <v>15</v>
      </c>
    </row>
    <row r="413" spans="1:11" x14ac:dyDescent="0.25">
      <c r="A413" s="2">
        <v>431</v>
      </c>
      <c r="B413" s="3" t="s">
        <v>46</v>
      </c>
      <c r="C413" s="6" t="str">
        <f>VLOOKUP(B413, Vystavovatel!$B$1:$J$796,5,FALSE)</f>
        <v>Nitrianske Hrnčiarovce</v>
      </c>
      <c r="D413" s="3" t="s">
        <v>47</v>
      </c>
      <c r="E413" s="4" t="s">
        <v>22</v>
      </c>
      <c r="F413" s="4" t="s">
        <v>39</v>
      </c>
      <c r="G413" s="4" t="s">
        <v>33</v>
      </c>
      <c r="H413" s="4" t="s">
        <v>14</v>
      </c>
      <c r="I413" s="5">
        <v>79.5</v>
      </c>
      <c r="J413" s="4" t="str">
        <f>IF(I413&gt;=92,"VZM",IF(I413&gt;=88,"ZM",IF(I413&gt;=84,"SM",IF(I413&gt;=80,"BM","Bez"))))</f>
        <v>Bez</v>
      </c>
      <c r="K413" s="4" t="s">
        <v>15</v>
      </c>
    </row>
    <row r="414" spans="1:11" x14ac:dyDescent="0.25">
      <c r="A414" s="2">
        <v>452</v>
      </c>
      <c r="B414" s="3" t="s">
        <v>70</v>
      </c>
      <c r="C414" s="6" t="str">
        <f>VLOOKUP(B414, Vystavovatel!$B$1:$J$796,5,FALSE)</f>
        <v>Zeleneč</v>
      </c>
      <c r="D414" s="3" t="s">
        <v>51</v>
      </c>
      <c r="E414" s="4" t="s">
        <v>11</v>
      </c>
      <c r="F414" s="4" t="s">
        <v>39</v>
      </c>
      <c r="G414" s="4" t="s">
        <v>33</v>
      </c>
      <c r="H414" s="4" t="s">
        <v>14</v>
      </c>
      <c r="I414" s="5">
        <v>79.5</v>
      </c>
      <c r="J414" s="4" t="str">
        <f>IF(I414&gt;=92,"VZM",IF(I414&gt;=88,"ZM",IF(I414&gt;=84,"SM",IF(I414&gt;=80,"BM","Bez"))))</f>
        <v>Bez</v>
      </c>
      <c r="K414" s="4" t="s">
        <v>15</v>
      </c>
    </row>
    <row r="415" spans="1:11" x14ac:dyDescent="0.25">
      <c r="A415" s="2">
        <v>453</v>
      </c>
      <c r="B415" s="3" t="s">
        <v>70</v>
      </c>
      <c r="C415" s="6" t="str">
        <f>VLOOKUP(B415, Vystavovatel!$B$1:$J$796,5,FALSE)</f>
        <v>Zeleneč</v>
      </c>
      <c r="D415" s="3" t="s">
        <v>38</v>
      </c>
      <c r="E415" s="4" t="s">
        <v>11</v>
      </c>
      <c r="F415" s="4" t="s">
        <v>39</v>
      </c>
      <c r="G415" s="4" t="s">
        <v>33</v>
      </c>
      <c r="H415" s="4" t="s">
        <v>14</v>
      </c>
      <c r="I415" s="5">
        <v>79.5</v>
      </c>
      <c r="J415" s="4" t="str">
        <f>IF(I415&gt;=92,"VZM",IF(I415&gt;=88,"ZM",IF(I415&gt;=84,"SM",IF(I415&gt;=80,"BM","Bez"))))</f>
        <v>Bez</v>
      </c>
      <c r="K415" s="4" t="s">
        <v>15</v>
      </c>
    </row>
    <row r="416" spans="1:11" x14ac:dyDescent="0.25">
      <c r="A416" s="2">
        <v>256</v>
      </c>
      <c r="B416" s="3" t="s">
        <v>170</v>
      </c>
      <c r="C416" s="6" t="str">
        <f>VLOOKUP(B416, Vystavovatel!$B$1:$J$796,5,FALSE)</f>
        <v>Suchá nad Parnou</v>
      </c>
      <c r="D416" s="3" t="s">
        <v>38</v>
      </c>
      <c r="E416" s="4" t="s">
        <v>11</v>
      </c>
      <c r="F416" s="4" t="s">
        <v>39</v>
      </c>
      <c r="G416" s="4" t="s">
        <v>33</v>
      </c>
      <c r="H416" s="4" t="s">
        <v>14</v>
      </c>
      <c r="I416" s="5">
        <v>79.5</v>
      </c>
      <c r="J416" s="4" t="str">
        <f>IF(I416&gt;=92,"VZM",IF(I416&gt;=88,"ZM",IF(I416&gt;=84,"SM",IF(I416&gt;=80,"BM","Bez"))))</f>
        <v>Bez</v>
      </c>
      <c r="K416" s="4" t="s">
        <v>15</v>
      </c>
    </row>
    <row r="417" spans="1:11" x14ac:dyDescent="0.25">
      <c r="A417" s="2">
        <v>316</v>
      </c>
      <c r="B417" s="3" t="s">
        <v>171</v>
      </c>
      <c r="C417" s="6" t="str">
        <f>VLOOKUP(B417, Vystavovatel!$B$1:$J$796,5,FALSE)</f>
        <v>Veľký Krtíš</v>
      </c>
      <c r="D417" s="3" t="s">
        <v>36</v>
      </c>
      <c r="E417" s="4" t="s">
        <v>22</v>
      </c>
      <c r="F417" s="4" t="s">
        <v>39</v>
      </c>
      <c r="G417" s="4" t="s">
        <v>64</v>
      </c>
      <c r="H417" s="4" t="s">
        <v>14</v>
      </c>
      <c r="I417" s="5">
        <v>79.5</v>
      </c>
      <c r="J417" s="4" t="str">
        <f>IF(I417&gt;=92,"VZM",IF(I417&gt;=88,"ZM",IF(I417&gt;=84,"SM",IF(I417&gt;=80,"BM","Bez"))))</f>
        <v>Bez</v>
      </c>
      <c r="K417" s="4" t="s">
        <v>15</v>
      </c>
    </row>
    <row r="418" spans="1:11" x14ac:dyDescent="0.25">
      <c r="A418" s="2">
        <v>384</v>
      </c>
      <c r="B418" s="3" t="s">
        <v>80</v>
      </c>
      <c r="C418" s="6" t="str">
        <f>VLOOKUP(B418, Vystavovatel!$B$1:$J$796,5,FALSE)</f>
        <v>Zeleneč</v>
      </c>
      <c r="D418" s="3" t="s">
        <v>82</v>
      </c>
      <c r="E418" s="4" t="s">
        <v>22</v>
      </c>
      <c r="F418" s="4" t="s">
        <v>12</v>
      </c>
      <c r="G418" s="4" t="s">
        <v>28</v>
      </c>
      <c r="H418" s="4" t="s">
        <v>24</v>
      </c>
      <c r="I418" s="5">
        <v>79.33</v>
      </c>
      <c r="J418" s="4" t="str">
        <f>IF(I418&gt;=92,"VZM",IF(I418&gt;=88,"ZM",IF(I418&gt;=84,"SM",IF(I418&gt;=80,"BM","Bez"))))</f>
        <v>Bez</v>
      </c>
      <c r="K418" s="4" t="s">
        <v>15</v>
      </c>
    </row>
    <row r="419" spans="1:11" x14ac:dyDescent="0.25">
      <c r="A419" s="2">
        <v>352</v>
      </c>
      <c r="B419" s="3" t="s">
        <v>97</v>
      </c>
      <c r="C419" s="6" t="str">
        <f>VLOOKUP(B419, Vystavovatel!$B$1:$J$796,5,FALSE)</f>
        <v>Horné Orešany</v>
      </c>
      <c r="D419" s="3" t="s">
        <v>38</v>
      </c>
      <c r="E419" s="4" t="s">
        <v>60</v>
      </c>
      <c r="F419" s="4" t="s">
        <v>12</v>
      </c>
      <c r="G419" s="4" t="s">
        <v>33</v>
      </c>
      <c r="H419" s="4" t="s">
        <v>14</v>
      </c>
      <c r="I419" s="5">
        <v>79.25</v>
      </c>
      <c r="J419" s="4" t="str">
        <f>IF(I419&gt;=92,"VZM",IF(I419&gt;=88,"ZM",IF(I419&gt;=84,"SM",IF(I419&gt;=80,"BM","Bez"))))</f>
        <v>Bez</v>
      </c>
      <c r="K419" s="4" t="s">
        <v>15</v>
      </c>
    </row>
    <row r="420" spans="1:11" x14ac:dyDescent="0.25">
      <c r="A420" s="2">
        <v>228</v>
      </c>
      <c r="B420" s="3" t="s">
        <v>152</v>
      </c>
      <c r="C420" s="6" t="str">
        <f>VLOOKUP(B420, Vystavovatel!$B$1:$J$796,5,FALSE)</f>
        <v>Hrádek, ČR</v>
      </c>
      <c r="D420" s="3" t="s">
        <v>66</v>
      </c>
      <c r="E420" s="4" t="s">
        <v>22</v>
      </c>
      <c r="F420" s="4" t="s">
        <v>39</v>
      </c>
      <c r="G420" s="4" t="s">
        <v>64</v>
      </c>
      <c r="H420" s="4" t="s">
        <v>14</v>
      </c>
      <c r="I420" s="5">
        <v>79.25</v>
      </c>
      <c r="J420" s="4" t="str">
        <f>IF(I420&gt;=92,"VZM",IF(I420&gt;=88,"ZM",IF(I420&gt;=84,"SM",IF(I420&gt;=80,"BM","Bez"))))</f>
        <v>Bez</v>
      </c>
      <c r="K420" s="4" t="s">
        <v>15</v>
      </c>
    </row>
    <row r="421" spans="1:11" x14ac:dyDescent="0.25">
      <c r="A421" s="2">
        <v>432</v>
      </c>
      <c r="B421" s="3" t="s">
        <v>67</v>
      </c>
      <c r="C421" s="6" t="str">
        <f>VLOOKUP(B421, Vystavovatel!$B$1:$J$796,5,FALSE)</f>
        <v>Nitrianske Hrnčiarovce</v>
      </c>
      <c r="D421" s="3" t="s">
        <v>59</v>
      </c>
      <c r="E421" s="4" t="s">
        <v>22</v>
      </c>
      <c r="F421" s="4" t="s">
        <v>39</v>
      </c>
      <c r="G421" s="4" t="s">
        <v>33</v>
      </c>
      <c r="H421" s="4" t="s">
        <v>14</v>
      </c>
      <c r="I421" s="5">
        <v>79</v>
      </c>
      <c r="J421" s="4" t="str">
        <f>IF(I421&gt;=92,"VZM",IF(I421&gt;=88,"ZM",IF(I421&gt;=84,"SM",IF(I421&gt;=80,"BM","Bez"))))</f>
        <v>Bez</v>
      </c>
      <c r="K421" s="4" t="s">
        <v>15</v>
      </c>
    </row>
    <row r="422" spans="1:11" x14ac:dyDescent="0.25">
      <c r="A422" s="2">
        <v>420</v>
      </c>
      <c r="B422" s="3" t="s">
        <v>166</v>
      </c>
      <c r="C422" s="6" t="str">
        <f>VLOOKUP(B422, Vystavovatel!$B$1:$J$796,5,FALSE)</f>
        <v>Zeleneč</v>
      </c>
      <c r="D422" s="3" t="s">
        <v>31</v>
      </c>
      <c r="E422" s="4" t="s">
        <v>22</v>
      </c>
      <c r="F422" s="4" t="s">
        <v>12</v>
      </c>
      <c r="G422" s="4" t="s">
        <v>33</v>
      </c>
      <c r="H422" s="4" t="s">
        <v>14</v>
      </c>
      <c r="I422" s="5">
        <v>79</v>
      </c>
      <c r="J422" s="4" t="str">
        <f>IF(I422&gt;=92,"VZM",IF(I422&gt;=88,"ZM",IF(I422&gt;=84,"SM",IF(I422&gt;=80,"BM","Bez"))))</f>
        <v>Bez</v>
      </c>
      <c r="K422" s="4" t="s">
        <v>15</v>
      </c>
    </row>
    <row r="423" spans="1:11" x14ac:dyDescent="0.25">
      <c r="A423" s="2">
        <v>350</v>
      </c>
      <c r="B423" s="3" t="s">
        <v>255</v>
      </c>
      <c r="C423" s="6" t="str">
        <f>VLOOKUP(B423, Vystavovatel!$B$1:$J$796,5,FALSE)</f>
        <v>Limbach</v>
      </c>
      <c r="D423" s="3" t="s">
        <v>40</v>
      </c>
      <c r="E423" s="4" t="s">
        <v>60</v>
      </c>
      <c r="F423" s="4" t="s">
        <v>39</v>
      </c>
      <c r="G423" s="4" t="s">
        <v>41</v>
      </c>
      <c r="H423" s="4" t="s">
        <v>19</v>
      </c>
      <c r="I423" s="5">
        <v>79</v>
      </c>
      <c r="J423" s="4" t="str">
        <f>IF(I423&gt;=92,"VZM",IF(I423&gt;=88,"ZM",IF(I423&gt;=84,"SM",IF(I423&gt;=80,"BM","Bez"))))</f>
        <v>Bez</v>
      </c>
      <c r="K423" s="4" t="s">
        <v>15</v>
      </c>
    </row>
    <row r="424" spans="1:11" x14ac:dyDescent="0.25">
      <c r="A424" s="2">
        <v>147</v>
      </c>
      <c r="B424" s="3" t="s">
        <v>257</v>
      </c>
      <c r="C424" s="6" t="str">
        <f>VLOOKUP(B424, Vystavovatel!$B$1:$J$796,5,FALSE)</f>
        <v>Vráble</v>
      </c>
      <c r="D424" s="3" t="s">
        <v>55</v>
      </c>
      <c r="E424" s="4" t="s">
        <v>22</v>
      </c>
      <c r="F424" s="4" t="s">
        <v>37</v>
      </c>
      <c r="G424" s="4" t="s">
        <v>28</v>
      </c>
      <c r="H424" s="4" t="s">
        <v>24</v>
      </c>
      <c r="I424" s="5">
        <v>79</v>
      </c>
      <c r="J424" s="4" t="str">
        <f>IF(I424&gt;=92,"VZM",IF(I424&gt;=88,"ZM",IF(I424&gt;=84,"SM",IF(I424&gt;=80,"BM","Bez"))))</f>
        <v>Bez</v>
      </c>
      <c r="K424" s="4" t="s">
        <v>29</v>
      </c>
    </row>
    <row r="425" spans="1:11" x14ac:dyDescent="0.25">
      <c r="A425" s="2">
        <v>349</v>
      </c>
      <c r="B425" s="3" t="s">
        <v>255</v>
      </c>
      <c r="C425" s="6" t="str">
        <f>VLOOKUP(B425, Vystavovatel!$B$1:$J$796,5,FALSE)</f>
        <v>Limbach</v>
      </c>
      <c r="D425" s="3" t="s">
        <v>36</v>
      </c>
      <c r="E425" s="4" t="s">
        <v>11</v>
      </c>
      <c r="F425" s="4" t="s">
        <v>39</v>
      </c>
      <c r="G425" s="4" t="s">
        <v>64</v>
      </c>
      <c r="H425" s="4" t="s">
        <v>14</v>
      </c>
      <c r="I425" s="5">
        <v>78.75</v>
      </c>
      <c r="J425" s="4" t="str">
        <f>IF(I425&gt;=92,"VZM",IF(I425&gt;=88,"ZM",IF(I425&gt;=84,"SM",IF(I425&gt;=80,"BM","Bez"))))</f>
        <v>Bez</v>
      </c>
      <c r="K425" s="4" t="s">
        <v>15</v>
      </c>
    </row>
    <row r="426" spans="1:11" x14ac:dyDescent="0.25">
      <c r="A426" s="2">
        <v>182</v>
      </c>
      <c r="B426" s="3" t="s">
        <v>153</v>
      </c>
      <c r="C426" s="6" t="str">
        <f>VLOOKUP(B426, Vystavovatel!$B$1:$J$796,5,FALSE)</f>
        <v>Šoporna</v>
      </c>
      <c r="D426" s="3" t="s">
        <v>35</v>
      </c>
      <c r="E426" s="4" t="s">
        <v>22</v>
      </c>
      <c r="F426" s="4" t="s">
        <v>39</v>
      </c>
      <c r="G426" s="4" t="s">
        <v>53</v>
      </c>
      <c r="H426" s="4" t="s">
        <v>14</v>
      </c>
      <c r="I426" s="5">
        <v>78.67</v>
      </c>
      <c r="J426" s="4" t="str">
        <f>IF(I426&gt;=92,"VZM",IF(I426&gt;=88,"ZM",IF(I426&gt;=84,"SM",IF(I426&gt;=80,"BM","Bez"))))</f>
        <v>Bez</v>
      </c>
      <c r="K426" s="4" t="s">
        <v>15</v>
      </c>
    </row>
    <row r="427" spans="1:11" x14ac:dyDescent="0.25">
      <c r="A427" s="2">
        <v>213</v>
      </c>
      <c r="B427" s="3" t="s">
        <v>188</v>
      </c>
      <c r="C427" s="6" t="str">
        <f>VLOOKUP(B427, Vystavovatel!$B$1:$J$796,5,FALSE)</f>
        <v>Veľké Ripňany</v>
      </c>
      <c r="D427" s="3" t="s">
        <v>10</v>
      </c>
      <c r="E427" s="4" t="s">
        <v>22</v>
      </c>
      <c r="F427" s="4" t="s">
        <v>15</v>
      </c>
      <c r="G427" s="4" t="s">
        <v>114</v>
      </c>
      <c r="H427" s="4" t="s">
        <v>14</v>
      </c>
      <c r="I427" s="5">
        <v>78.67</v>
      </c>
      <c r="J427" s="4" t="str">
        <f>IF(I427&gt;=92,"VZM",IF(I427&gt;=88,"ZM",IF(I427&gt;=84,"SM",IF(I427&gt;=80,"BM","Bez"))))</f>
        <v>Bez</v>
      </c>
      <c r="K427" s="4" t="s">
        <v>190</v>
      </c>
    </row>
    <row r="428" spans="1:11" x14ac:dyDescent="0.25">
      <c r="A428" s="2">
        <v>197</v>
      </c>
      <c r="B428" s="3" t="s">
        <v>274</v>
      </c>
      <c r="C428" s="6" t="str">
        <f>VLOOKUP(B428, Vystavovatel!$B$1:$J$796,5,FALSE)</f>
        <v>Veľký Biel</v>
      </c>
      <c r="D428" s="3" t="s">
        <v>18</v>
      </c>
      <c r="E428" s="4" t="s">
        <v>22</v>
      </c>
      <c r="F428" s="4" t="s">
        <v>39</v>
      </c>
      <c r="G428" s="4" t="s">
        <v>41</v>
      </c>
      <c r="H428" s="4" t="s">
        <v>19</v>
      </c>
      <c r="I428" s="5">
        <v>78.67</v>
      </c>
      <c r="J428" s="4" t="str">
        <f>IF(I428&gt;=92,"VZM",IF(I428&gt;=88,"ZM",IF(I428&gt;=84,"SM",IF(I428&gt;=80,"BM","Bez"))))</f>
        <v>Bez</v>
      </c>
      <c r="K428" s="4" t="s">
        <v>158</v>
      </c>
    </row>
    <row r="429" spans="1:11" x14ac:dyDescent="0.25">
      <c r="A429" s="2">
        <v>24</v>
      </c>
      <c r="B429" s="3" t="s">
        <v>293</v>
      </c>
      <c r="C429" s="6" t="str">
        <f>VLOOKUP(B429, Vystavovatel!$B$1:$J$796,5,FALSE)</f>
        <v>Čierne Kľačany</v>
      </c>
      <c r="D429" s="3" t="s">
        <v>59</v>
      </c>
      <c r="E429" s="4" t="s">
        <v>22</v>
      </c>
      <c r="F429" s="4" t="s">
        <v>37</v>
      </c>
      <c r="G429" s="4" t="s">
        <v>33</v>
      </c>
      <c r="H429" s="4" t="s">
        <v>14</v>
      </c>
      <c r="I429" s="5">
        <v>78.67</v>
      </c>
      <c r="J429" s="4" t="str">
        <f>IF(I429&gt;=92,"VZM",IF(I429&gt;=88,"ZM",IF(I429&gt;=84,"SM",IF(I429&gt;=80,"BM","Bez"))))</f>
        <v>Bez</v>
      </c>
      <c r="K429" s="4" t="s">
        <v>15</v>
      </c>
    </row>
    <row r="430" spans="1:11" x14ac:dyDescent="0.25">
      <c r="A430" s="2">
        <v>109</v>
      </c>
      <c r="B430" s="3" t="s">
        <v>58</v>
      </c>
      <c r="C430" s="6" t="str">
        <f>VLOOKUP(B430, Vystavovatel!$B$1:$J$796,5,FALSE)</f>
        <v>Opoj</v>
      </c>
      <c r="D430" s="3" t="s">
        <v>40</v>
      </c>
      <c r="E430" s="4" t="s">
        <v>60</v>
      </c>
      <c r="F430" s="4" t="s">
        <v>39</v>
      </c>
      <c r="G430" s="4" t="s">
        <v>41</v>
      </c>
      <c r="H430" s="4" t="s">
        <v>19</v>
      </c>
      <c r="I430" s="5">
        <v>78.33</v>
      </c>
      <c r="J430" s="4" t="str">
        <f>IF(I430&gt;=92,"VZM",IF(I430&gt;=88,"ZM",IF(I430&gt;=84,"SM",IF(I430&gt;=80,"BM","Bez"))))</f>
        <v>Bez</v>
      </c>
      <c r="K430" s="4" t="s">
        <v>15</v>
      </c>
    </row>
    <row r="431" spans="1:11" x14ac:dyDescent="0.25">
      <c r="A431" s="2">
        <v>343</v>
      </c>
      <c r="B431" s="3" t="s">
        <v>95</v>
      </c>
      <c r="C431" s="6" t="str">
        <f>VLOOKUP(B431, Vystavovatel!$B$1:$J$796,5,FALSE)</f>
        <v>Trnava</v>
      </c>
      <c r="D431" s="3" t="s">
        <v>66</v>
      </c>
      <c r="E431" s="4" t="s">
        <v>22</v>
      </c>
      <c r="F431" s="4" t="s">
        <v>39</v>
      </c>
      <c r="G431" s="4" t="s">
        <v>53</v>
      </c>
      <c r="H431" s="4" t="s">
        <v>14</v>
      </c>
      <c r="I431" s="5">
        <v>78.33</v>
      </c>
      <c r="J431" s="4" t="str">
        <f>IF(I431&gt;=92,"VZM",IF(I431&gt;=88,"ZM",IF(I431&gt;=84,"SM",IF(I431&gt;=80,"BM","Bez"))))</f>
        <v>Bez</v>
      </c>
      <c r="K431" s="4" t="s">
        <v>15</v>
      </c>
    </row>
    <row r="432" spans="1:11" x14ac:dyDescent="0.25">
      <c r="A432" s="2">
        <v>64</v>
      </c>
      <c r="B432" s="3" t="s">
        <v>146</v>
      </c>
      <c r="C432" s="6" t="str">
        <f>VLOOKUP(B432, Vystavovatel!$B$1:$J$796,5,FALSE)</f>
        <v>Nemčiňany</v>
      </c>
      <c r="D432" s="3" t="s">
        <v>111</v>
      </c>
      <c r="E432" s="4" t="s">
        <v>11</v>
      </c>
      <c r="F432" s="4" t="s">
        <v>39</v>
      </c>
      <c r="G432" s="4" t="s">
        <v>64</v>
      </c>
      <c r="H432" s="4" t="s">
        <v>14</v>
      </c>
      <c r="I432" s="5">
        <v>78.33</v>
      </c>
      <c r="J432" s="4" t="str">
        <f>IF(I432&gt;=92,"VZM",IF(I432&gt;=88,"ZM",IF(I432&gt;=84,"SM",IF(I432&gt;=80,"BM","Bez"))))</f>
        <v>Bez</v>
      </c>
      <c r="K432" s="4" t="s">
        <v>15</v>
      </c>
    </row>
    <row r="433" spans="1:11" x14ac:dyDescent="0.25">
      <c r="A433" s="2">
        <v>430</v>
      </c>
      <c r="B433" s="3" t="s">
        <v>165</v>
      </c>
      <c r="C433" s="6" t="str">
        <f>VLOOKUP(B433, Vystavovatel!$B$1:$J$796,5,FALSE)</f>
        <v>Dvorníky</v>
      </c>
      <c r="D433" s="3" t="s">
        <v>74</v>
      </c>
      <c r="E433" s="4" t="s">
        <v>60</v>
      </c>
      <c r="F433" s="4" t="s">
        <v>12</v>
      </c>
      <c r="G433" s="4" t="s">
        <v>28</v>
      </c>
      <c r="H433" s="4" t="s">
        <v>24</v>
      </c>
      <c r="I433" s="5">
        <v>78.33</v>
      </c>
      <c r="J433" s="4" t="str">
        <f>IF(I433&gt;=92,"VZM",IF(I433&gt;=88,"ZM",IF(I433&gt;=84,"SM",IF(I433&gt;=80,"BM","Bez"))))</f>
        <v>Bez</v>
      </c>
      <c r="K433" s="4" t="s">
        <v>15</v>
      </c>
    </row>
    <row r="434" spans="1:11" x14ac:dyDescent="0.25">
      <c r="A434" s="2">
        <v>288</v>
      </c>
      <c r="B434" s="3" t="s">
        <v>211</v>
      </c>
      <c r="C434" s="6" t="str">
        <f>VLOOKUP(B434, Vystavovatel!$B$1:$J$796,5,FALSE)</f>
        <v>Piešťany</v>
      </c>
      <c r="D434" s="3" t="s">
        <v>74</v>
      </c>
      <c r="E434" s="4" t="s">
        <v>22</v>
      </c>
      <c r="F434" s="4" t="s">
        <v>39</v>
      </c>
      <c r="G434" s="4" t="s">
        <v>41</v>
      </c>
      <c r="H434" s="4" t="s">
        <v>19</v>
      </c>
      <c r="I434" s="5">
        <v>78.33</v>
      </c>
      <c r="J434" s="4" t="str">
        <f>IF(I434&gt;=92,"VZM",IF(I434&gt;=88,"ZM",IF(I434&gt;=84,"SM",IF(I434&gt;=80,"BM","Bez"))))</f>
        <v>Bez</v>
      </c>
      <c r="K434" s="4" t="s">
        <v>15</v>
      </c>
    </row>
    <row r="435" spans="1:11" x14ac:dyDescent="0.25">
      <c r="A435" s="2">
        <v>292</v>
      </c>
      <c r="B435" s="3" t="s">
        <v>211</v>
      </c>
      <c r="C435" s="6" t="str">
        <f>VLOOKUP(B435, Vystavovatel!$B$1:$J$796,5,FALSE)</f>
        <v>Piešťany</v>
      </c>
      <c r="D435" s="3" t="s">
        <v>49</v>
      </c>
      <c r="E435" s="4" t="s">
        <v>11</v>
      </c>
      <c r="F435" s="4" t="s">
        <v>39</v>
      </c>
      <c r="G435" s="4" t="s">
        <v>64</v>
      </c>
      <c r="H435" s="4" t="s">
        <v>14</v>
      </c>
      <c r="I435" s="5">
        <v>78.33</v>
      </c>
      <c r="J435" s="4" t="str">
        <f>IF(I435&gt;=92,"VZM",IF(I435&gt;=88,"ZM",IF(I435&gt;=84,"SM",IF(I435&gt;=80,"BM","Bez"))))</f>
        <v>Bez</v>
      </c>
      <c r="K435" s="4" t="s">
        <v>15</v>
      </c>
    </row>
    <row r="436" spans="1:11" x14ac:dyDescent="0.25">
      <c r="A436" s="2">
        <v>348</v>
      </c>
      <c r="B436" s="3" t="s">
        <v>255</v>
      </c>
      <c r="C436" s="6" t="str">
        <f>VLOOKUP(B436, Vystavovatel!$B$1:$J$796,5,FALSE)</f>
        <v>Limbach</v>
      </c>
      <c r="D436" s="3" t="s">
        <v>21</v>
      </c>
      <c r="E436" s="4" t="s">
        <v>22</v>
      </c>
      <c r="F436" s="4" t="s">
        <v>256</v>
      </c>
      <c r="G436" s="4" t="s">
        <v>72</v>
      </c>
      <c r="H436" s="4" t="s">
        <v>24</v>
      </c>
      <c r="I436" s="5">
        <v>78.33</v>
      </c>
      <c r="J436" s="4" t="str">
        <f>IF(I436&gt;=92,"VZM",IF(I436&gt;=88,"ZM",IF(I436&gt;=84,"SM",IF(I436&gt;=80,"BM","Bez"))))</f>
        <v>Bez</v>
      </c>
      <c r="K436" s="12" t="s">
        <v>2518</v>
      </c>
    </row>
    <row r="437" spans="1:11" x14ac:dyDescent="0.25">
      <c r="A437" s="2">
        <v>23</v>
      </c>
      <c r="B437" s="3" t="s">
        <v>293</v>
      </c>
      <c r="C437" s="6" t="str">
        <f>VLOOKUP(B437, Vystavovatel!$B$1:$J$796,5,FALSE)</f>
        <v>Čierne Kľačany</v>
      </c>
      <c r="D437" s="3" t="s">
        <v>40</v>
      </c>
      <c r="E437" s="4" t="s">
        <v>22</v>
      </c>
      <c r="F437" s="4" t="s">
        <v>39</v>
      </c>
      <c r="G437" s="4" t="s">
        <v>41</v>
      </c>
      <c r="H437" s="4" t="s">
        <v>19</v>
      </c>
      <c r="I437" s="5">
        <v>78.33</v>
      </c>
      <c r="J437" s="4" t="str">
        <f>IF(I437&gt;=92,"VZM",IF(I437&gt;=88,"ZM",IF(I437&gt;=84,"SM",IF(I437&gt;=80,"BM","Bez"))))</f>
        <v>Bez</v>
      </c>
      <c r="K437" s="4" t="s">
        <v>15</v>
      </c>
    </row>
    <row r="438" spans="1:11" x14ac:dyDescent="0.25">
      <c r="A438" s="2">
        <v>351</v>
      </c>
      <c r="B438" s="3" t="s">
        <v>97</v>
      </c>
      <c r="C438" s="6" t="str">
        <f>VLOOKUP(B438, Vystavovatel!$B$1:$J$796,5,FALSE)</f>
        <v>Horné Orešany</v>
      </c>
      <c r="D438" s="3" t="s">
        <v>36</v>
      </c>
      <c r="E438" s="4" t="s">
        <v>11</v>
      </c>
      <c r="F438" s="4" t="s">
        <v>39</v>
      </c>
      <c r="G438" s="4" t="s">
        <v>64</v>
      </c>
      <c r="H438" s="4" t="s">
        <v>14</v>
      </c>
      <c r="I438" s="5">
        <v>78.25</v>
      </c>
      <c r="J438" s="4" t="str">
        <f>IF(I438&gt;=92,"VZM",IF(I438&gt;=88,"ZM",IF(I438&gt;=84,"SM",IF(I438&gt;=80,"BM","Bez"))))</f>
        <v>Bez</v>
      </c>
      <c r="K438" s="4" t="s">
        <v>15</v>
      </c>
    </row>
    <row r="439" spans="1:11" x14ac:dyDescent="0.25">
      <c r="A439" s="2">
        <v>229</v>
      </c>
      <c r="B439" s="3" t="s">
        <v>152</v>
      </c>
      <c r="C439" s="6" t="str">
        <f>VLOOKUP(B439, Vystavovatel!$B$1:$J$796,5,FALSE)</f>
        <v>Hrádek, ČR</v>
      </c>
      <c r="D439" s="3" t="s">
        <v>31</v>
      </c>
      <c r="E439" s="4" t="s">
        <v>22</v>
      </c>
      <c r="F439" s="4" t="s">
        <v>39</v>
      </c>
      <c r="G439" s="4" t="s">
        <v>64</v>
      </c>
      <c r="H439" s="4" t="s">
        <v>14</v>
      </c>
      <c r="I439" s="5">
        <v>78.25</v>
      </c>
      <c r="J439" s="4" t="str">
        <f>IF(I439&gt;=92,"VZM",IF(I439&gt;=88,"ZM",IF(I439&gt;=84,"SM",IF(I439&gt;=80,"BM","Bez"))))</f>
        <v>Bez</v>
      </c>
      <c r="K439" s="4" t="s">
        <v>15</v>
      </c>
    </row>
    <row r="440" spans="1:11" x14ac:dyDescent="0.25">
      <c r="A440" s="2">
        <v>403</v>
      </c>
      <c r="B440" s="3" t="s">
        <v>220</v>
      </c>
      <c r="C440" s="6" t="str">
        <f>VLOOKUP(B440, Vystavovatel!$B$1:$J$796,5,FALSE)</f>
        <v>Hrádek, ČR</v>
      </c>
      <c r="D440" s="3" t="s">
        <v>59</v>
      </c>
      <c r="E440" s="4" t="s">
        <v>11</v>
      </c>
      <c r="F440" s="4" t="s">
        <v>39</v>
      </c>
      <c r="G440" s="4" t="s">
        <v>64</v>
      </c>
      <c r="H440" s="4" t="s">
        <v>14</v>
      </c>
      <c r="I440" s="5">
        <v>78.25</v>
      </c>
      <c r="J440" s="4" t="str">
        <f>IF(I440&gt;=92,"VZM",IF(I440&gt;=88,"ZM",IF(I440&gt;=84,"SM",IF(I440&gt;=80,"BM","Bez"))))</f>
        <v>Bez</v>
      </c>
      <c r="K440" s="4" t="s">
        <v>15</v>
      </c>
    </row>
    <row r="441" spans="1:11" x14ac:dyDescent="0.25">
      <c r="A441" s="2">
        <v>457</v>
      </c>
      <c r="B441" s="3" t="s">
        <v>70</v>
      </c>
      <c r="C441" s="6" t="str">
        <f>VLOOKUP(B441, Vystavovatel!$B$1:$J$796,5,FALSE)</f>
        <v>Zeleneč</v>
      </c>
      <c r="D441" s="3" t="s">
        <v>75</v>
      </c>
      <c r="E441" s="4" t="s">
        <v>22</v>
      </c>
      <c r="F441" s="4" t="s">
        <v>12</v>
      </c>
      <c r="G441" s="4" t="s">
        <v>53</v>
      </c>
      <c r="H441" s="4" t="s">
        <v>14</v>
      </c>
      <c r="I441" s="5">
        <v>78</v>
      </c>
      <c r="J441" s="4" t="str">
        <f>IF(I441&gt;=92,"VZM",IF(I441&gt;=88,"ZM",IF(I441&gt;=84,"SM",IF(I441&gt;=80,"BM","Bez"))))</f>
        <v>Bez</v>
      </c>
      <c r="K441" s="4" t="s">
        <v>15</v>
      </c>
    </row>
    <row r="442" spans="1:11" x14ac:dyDescent="0.25">
      <c r="A442" s="2">
        <v>332</v>
      </c>
      <c r="B442" s="3" t="s">
        <v>236</v>
      </c>
      <c r="C442" s="6" t="str">
        <f>VLOOKUP(B442, Vystavovatel!$B$1:$J$796,5,FALSE)</f>
        <v>Hrnčiarovce</v>
      </c>
      <c r="D442" s="3" t="s">
        <v>49</v>
      </c>
      <c r="E442" s="4" t="s">
        <v>52</v>
      </c>
      <c r="F442" s="4" t="s">
        <v>39</v>
      </c>
      <c r="G442" s="4" t="s">
        <v>64</v>
      </c>
      <c r="H442" s="4" t="s">
        <v>14</v>
      </c>
      <c r="I442" s="5">
        <v>78</v>
      </c>
      <c r="J442" s="4" t="str">
        <f>IF(I442&gt;=92,"VZM",IF(I442&gt;=88,"ZM",IF(I442&gt;=84,"SM",IF(I442&gt;=80,"BM","Bez"))))</f>
        <v>Bez</v>
      </c>
      <c r="K442" s="4" t="s">
        <v>15</v>
      </c>
    </row>
    <row r="443" spans="1:11" x14ac:dyDescent="0.25">
      <c r="A443" s="2">
        <v>468</v>
      </c>
      <c r="B443" s="3" t="s">
        <v>242</v>
      </c>
      <c r="C443" s="6" t="str">
        <f>VLOOKUP(B443, Vystavovatel!$B$1:$J$796,5,FALSE)</f>
        <v>Dvorníky</v>
      </c>
      <c r="D443" s="3" t="s">
        <v>74</v>
      </c>
      <c r="E443" s="4" t="s">
        <v>22</v>
      </c>
      <c r="F443" s="4" t="s">
        <v>39</v>
      </c>
      <c r="G443" s="4" t="s">
        <v>28</v>
      </c>
      <c r="H443" s="4" t="s">
        <v>24</v>
      </c>
      <c r="I443" s="5">
        <v>78</v>
      </c>
      <c r="J443" s="4" t="str">
        <f>IF(I443&gt;=92,"VZM",IF(I443&gt;=88,"ZM",IF(I443&gt;=84,"SM",IF(I443&gt;=80,"BM","Bez"))))</f>
        <v>Bez</v>
      </c>
      <c r="K443" s="4" t="s">
        <v>15</v>
      </c>
    </row>
    <row r="444" spans="1:11" x14ac:dyDescent="0.25">
      <c r="A444" s="2">
        <v>422</v>
      </c>
      <c r="B444" s="3" t="s">
        <v>157</v>
      </c>
      <c r="C444" s="6" t="str">
        <f>VLOOKUP(B444, Vystavovatel!$B$1:$J$796,5,FALSE)</f>
        <v>Trnava-Modranka</v>
      </c>
      <c r="D444" s="3" t="s">
        <v>10</v>
      </c>
      <c r="E444" s="4" t="s">
        <v>22</v>
      </c>
      <c r="F444" s="4" t="s">
        <v>39</v>
      </c>
      <c r="G444" s="4" t="s">
        <v>64</v>
      </c>
      <c r="H444" s="4" t="s">
        <v>14</v>
      </c>
      <c r="I444" s="5">
        <v>77.75</v>
      </c>
      <c r="J444" s="4" t="str">
        <f>IF(I444&gt;=92,"VZM",IF(I444&gt;=88,"ZM",IF(I444&gt;=84,"SM",IF(I444&gt;=80,"BM","Bez"))))</f>
        <v>Bez</v>
      </c>
      <c r="K444" s="4" t="s">
        <v>159</v>
      </c>
    </row>
    <row r="445" spans="1:11" x14ac:dyDescent="0.25">
      <c r="A445" s="2">
        <v>426</v>
      </c>
      <c r="B445" s="3" t="s">
        <v>165</v>
      </c>
      <c r="C445" s="6" t="str">
        <f>VLOOKUP(B445, Vystavovatel!$B$1:$J$796,5,FALSE)</f>
        <v>Dvorníky</v>
      </c>
      <c r="D445" s="3" t="s">
        <v>66</v>
      </c>
      <c r="E445" s="4" t="s">
        <v>11</v>
      </c>
      <c r="F445" s="4" t="s">
        <v>39</v>
      </c>
      <c r="G445" s="4" t="s">
        <v>33</v>
      </c>
      <c r="H445" s="4" t="s">
        <v>14</v>
      </c>
      <c r="I445" s="5">
        <v>77.75</v>
      </c>
      <c r="J445" s="4" t="str">
        <f>IF(I445&gt;=92,"VZM",IF(I445&gt;=88,"ZM",IF(I445&gt;=84,"SM",IF(I445&gt;=80,"BM","Bez"))))</f>
        <v>Bez</v>
      </c>
      <c r="K445" s="4" t="s">
        <v>15</v>
      </c>
    </row>
    <row r="446" spans="1:11" x14ac:dyDescent="0.25">
      <c r="A446" s="2">
        <v>289</v>
      </c>
      <c r="B446" s="3" t="s">
        <v>211</v>
      </c>
      <c r="C446" s="6" t="str">
        <f>VLOOKUP(B446, Vystavovatel!$B$1:$J$796,5,FALSE)</f>
        <v>Piešťany</v>
      </c>
      <c r="D446" s="3" t="s">
        <v>40</v>
      </c>
      <c r="E446" s="4" t="s">
        <v>11</v>
      </c>
      <c r="F446" s="4" t="s">
        <v>39</v>
      </c>
      <c r="G446" s="4" t="s">
        <v>41</v>
      </c>
      <c r="H446" s="4" t="s">
        <v>19</v>
      </c>
      <c r="I446" s="5">
        <v>77.67</v>
      </c>
      <c r="J446" s="4" t="str">
        <f>IF(I446&gt;=92,"VZM",IF(I446&gt;=88,"ZM",IF(I446&gt;=84,"SM",IF(I446&gt;=80,"BM","Bez"))))</f>
        <v>Bez</v>
      </c>
      <c r="K446" s="4" t="s">
        <v>15</v>
      </c>
    </row>
    <row r="447" spans="1:11" x14ac:dyDescent="0.25">
      <c r="A447" s="2">
        <v>418</v>
      </c>
      <c r="B447" s="3" t="s">
        <v>167</v>
      </c>
      <c r="C447" s="6" t="str">
        <f>VLOOKUP(B447, Vystavovatel!$B$1:$J$796,5,FALSE)</f>
        <v>Zeleneč</v>
      </c>
      <c r="D447" s="3" t="s">
        <v>31</v>
      </c>
      <c r="E447" s="4" t="s">
        <v>22</v>
      </c>
      <c r="F447" s="4" t="s">
        <v>12</v>
      </c>
      <c r="G447" s="4" t="s">
        <v>33</v>
      </c>
      <c r="H447" s="4" t="s">
        <v>14</v>
      </c>
      <c r="I447" s="5">
        <v>77.5</v>
      </c>
      <c r="J447" s="4" t="str">
        <f>IF(I447&gt;=92,"VZM",IF(I447&gt;=88,"ZM",IF(I447&gt;=84,"SM",IF(I447&gt;=80,"BM","Bez"))))</f>
        <v>Bez</v>
      </c>
      <c r="K447" s="4" t="s">
        <v>15</v>
      </c>
    </row>
    <row r="448" spans="1:11" x14ac:dyDescent="0.25">
      <c r="A448" s="2">
        <v>447</v>
      </c>
      <c r="B448" s="3" t="s">
        <v>247</v>
      </c>
      <c r="C448" s="6" t="str">
        <f>VLOOKUP(B448, Vystavovatel!$B$1:$J$796,5,FALSE)</f>
        <v>Zeleneč</v>
      </c>
      <c r="D448" s="3" t="s">
        <v>31</v>
      </c>
      <c r="E448" s="4" t="s">
        <v>22</v>
      </c>
      <c r="F448" s="4" t="s">
        <v>39</v>
      </c>
      <c r="G448" s="4" t="s">
        <v>33</v>
      </c>
      <c r="H448" s="4" t="s">
        <v>14</v>
      </c>
      <c r="I448" s="5">
        <v>77.5</v>
      </c>
      <c r="J448" s="4" t="str">
        <f>IF(I448&gt;=92,"VZM",IF(I448&gt;=88,"ZM",IF(I448&gt;=84,"SM",IF(I448&gt;=80,"BM","Bez"))))</f>
        <v>Bez</v>
      </c>
      <c r="K448" s="4" t="s">
        <v>15</v>
      </c>
    </row>
    <row r="449" spans="1:11" x14ac:dyDescent="0.25">
      <c r="A449" s="2">
        <v>241</v>
      </c>
      <c r="B449" s="3" t="s">
        <v>78</v>
      </c>
      <c r="C449" s="6" t="str">
        <f>VLOOKUP(B449, Vystavovatel!$B$1:$J$796,5,FALSE)</f>
        <v>Boleráz</v>
      </c>
      <c r="D449" s="3" t="s">
        <v>38</v>
      </c>
      <c r="E449" s="4" t="s">
        <v>60</v>
      </c>
      <c r="F449" s="4" t="s">
        <v>12</v>
      </c>
      <c r="G449" s="4" t="s">
        <v>53</v>
      </c>
      <c r="H449" s="4" t="s">
        <v>14</v>
      </c>
      <c r="I449" s="5">
        <v>77.33</v>
      </c>
      <c r="J449" s="4" t="str">
        <f>IF(I449&gt;=92,"VZM",IF(I449&gt;=88,"ZM",IF(I449&gt;=84,"SM",IF(I449&gt;=80,"BM","Bez"))))</f>
        <v>Bez</v>
      </c>
      <c r="K449" s="4" t="s">
        <v>15</v>
      </c>
    </row>
    <row r="450" spans="1:11" x14ac:dyDescent="0.25">
      <c r="A450" s="2">
        <v>287</v>
      </c>
      <c r="B450" s="3" t="s">
        <v>211</v>
      </c>
      <c r="C450" s="6" t="str">
        <f>VLOOKUP(B450, Vystavovatel!$B$1:$J$796,5,FALSE)</f>
        <v>Piešťany</v>
      </c>
      <c r="D450" s="3" t="s">
        <v>21</v>
      </c>
      <c r="E450" s="4" t="s">
        <v>22</v>
      </c>
      <c r="F450" s="4" t="s">
        <v>32</v>
      </c>
      <c r="G450" s="4" t="s">
        <v>28</v>
      </c>
      <c r="H450" s="4" t="s">
        <v>24</v>
      </c>
      <c r="I450" s="5">
        <v>77.33</v>
      </c>
      <c r="J450" s="4" t="str">
        <f>IF(I450&gt;=92,"VZM",IF(I450&gt;=88,"ZM",IF(I450&gt;=84,"SM",IF(I450&gt;=80,"BM","Bez"))))</f>
        <v>Bez</v>
      </c>
      <c r="K450" s="4" t="s">
        <v>212</v>
      </c>
    </row>
    <row r="451" spans="1:11" x14ac:dyDescent="0.25">
      <c r="A451" s="2">
        <v>8</v>
      </c>
      <c r="B451" s="3" t="s">
        <v>270</v>
      </c>
      <c r="C451" s="6" t="str">
        <f>VLOOKUP(B451, Vystavovatel!$B$1:$J$796,5,FALSE)</f>
        <v>Hlohovec</v>
      </c>
      <c r="D451" s="3" t="s">
        <v>96</v>
      </c>
      <c r="E451" s="4" t="s">
        <v>11</v>
      </c>
      <c r="F451" s="4" t="s">
        <v>39</v>
      </c>
      <c r="G451" s="4" t="s">
        <v>64</v>
      </c>
      <c r="H451" s="4" t="s">
        <v>14</v>
      </c>
      <c r="I451" s="5">
        <v>77.25</v>
      </c>
      <c r="J451" s="4" t="str">
        <f>IF(I451&gt;=92,"VZM",IF(I451&gt;=88,"ZM",IF(I451&gt;=84,"SM",IF(I451&gt;=80,"BM","Bez"))))</f>
        <v>Bez</v>
      </c>
      <c r="K451" s="4" t="s">
        <v>15</v>
      </c>
    </row>
    <row r="452" spans="1:11" x14ac:dyDescent="0.25">
      <c r="A452" s="2">
        <v>254</v>
      </c>
      <c r="B452" s="3" t="s">
        <v>266</v>
      </c>
      <c r="C452" s="6" t="str">
        <f>VLOOKUP(B452, Vystavovatel!$B$1:$J$796,5,FALSE)</f>
        <v>Zeleneč</v>
      </c>
      <c r="D452" s="3" t="s">
        <v>21</v>
      </c>
      <c r="E452" s="4" t="s">
        <v>22</v>
      </c>
      <c r="F452" s="4" t="s">
        <v>12</v>
      </c>
      <c r="G452" s="4" t="s">
        <v>72</v>
      </c>
      <c r="H452" s="4" t="s">
        <v>24</v>
      </c>
      <c r="I452" s="5">
        <v>76.67</v>
      </c>
      <c r="J452" s="4" t="str">
        <f>IF(I452&gt;=92,"VZM",IF(I452&gt;=88,"ZM",IF(I452&gt;=84,"SM",IF(I452&gt;=80,"BM","Bez"))))</f>
        <v>Bez</v>
      </c>
      <c r="K452" s="12" t="s">
        <v>2519</v>
      </c>
    </row>
    <row r="453" spans="1:11" x14ac:dyDescent="0.25">
      <c r="A453" s="2">
        <v>455</v>
      </c>
      <c r="B453" s="3" t="s">
        <v>70</v>
      </c>
      <c r="C453" s="6" t="str">
        <f>VLOOKUP(B453, Vystavovatel!$B$1:$J$796,5,FALSE)</f>
        <v>Zeleneč</v>
      </c>
      <c r="D453" s="3" t="s">
        <v>76</v>
      </c>
      <c r="E453" s="4" t="s">
        <v>22</v>
      </c>
      <c r="F453" s="4" t="s">
        <v>12</v>
      </c>
      <c r="G453" s="4" t="s">
        <v>53</v>
      </c>
      <c r="H453" s="4" t="s">
        <v>14</v>
      </c>
      <c r="I453" s="5">
        <v>76.33</v>
      </c>
      <c r="J453" s="4" t="str">
        <f>IF(I453&gt;=92,"VZM",IF(I453&gt;=88,"ZM",IF(I453&gt;=84,"SM",IF(I453&gt;=80,"BM","Bez"))))</f>
        <v>Bez</v>
      </c>
      <c r="K453" s="4" t="s">
        <v>15</v>
      </c>
    </row>
    <row r="454" spans="1:11" x14ac:dyDescent="0.25">
      <c r="A454" s="2">
        <v>310</v>
      </c>
      <c r="B454" s="3" t="s">
        <v>171</v>
      </c>
      <c r="C454" s="6" t="str">
        <f>VLOOKUP(B454, Vystavovatel!$B$1:$J$796,5,FALSE)</f>
        <v>Veľký Krtíš</v>
      </c>
      <c r="D454" s="3" t="s">
        <v>49</v>
      </c>
      <c r="E454" s="4" t="s">
        <v>22</v>
      </c>
      <c r="F454" s="4" t="s">
        <v>39</v>
      </c>
      <c r="G454" s="4" t="s">
        <v>33</v>
      </c>
      <c r="H454" s="4" t="s">
        <v>14</v>
      </c>
      <c r="I454" s="5">
        <v>76</v>
      </c>
      <c r="J454" s="4" t="str">
        <f>IF(I454&gt;=92,"VZM",IF(I454&gt;=88,"ZM",IF(I454&gt;=84,"SM",IF(I454&gt;=80,"BM","Bez"))))</f>
        <v>Bez</v>
      </c>
      <c r="K454" s="4" t="s">
        <v>15</v>
      </c>
    </row>
    <row r="455" spans="1:11" x14ac:dyDescent="0.25">
      <c r="A455" s="2">
        <v>251</v>
      </c>
      <c r="B455" s="3" t="s">
        <v>266</v>
      </c>
      <c r="C455" s="6" t="str">
        <f>VLOOKUP(B455, Vystavovatel!$B$1:$J$796,5,FALSE)</f>
        <v>Zeleneč</v>
      </c>
      <c r="D455" s="3" t="s">
        <v>55</v>
      </c>
      <c r="E455" s="4" t="s">
        <v>52</v>
      </c>
      <c r="F455" s="4" t="s">
        <v>268</v>
      </c>
      <c r="G455" s="4" t="s">
        <v>28</v>
      </c>
      <c r="H455" s="4" t="s">
        <v>24</v>
      </c>
      <c r="I455" s="5">
        <v>75.67</v>
      </c>
      <c r="J455" s="4" t="str">
        <f>IF(I455&gt;=92,"VZM",IF(I455&gt;=88,"ZM",IF(I455&gt;=84,"SM",IF(I455&gt;=80,"BM","Bez"))))</f>
        <v>Bez</v>
      </c>
      <c r="K455" s="4" t="s">
        <v>15</v>
      </c>
    </row>
    <row r="456" spans="1:11" x14ac:dyDescent="0.25">
      <c r="A456" s="2">
        <v>59</v>
      </c>
      <c r="B456" s="3" t="s">
        <v>284</v>
      </c>
      <c r="C456" s="6" t="str">
        <f>VLOOKUP(B456, Vystavovatel!$B$1:$J$796,5,FALSE)</f>
        <v>Modra</v>
      </c>
      <c r="D456" s="3" t="s">
        <v>66</v>
      </c>
      <c r="E456" s="4" t="s">
        <v>22</v>
      </c>
      <c r="F456" s="4" t="s">
        <v>39</v>
      </c>
      <c r="G456" s="4" t="s">
        <v>33</v>
      </c>
      <c r="H456" s="4" t="s">
        <v>14</v>
      </c>
      <c r="I456" s="5">
        <v>75.5</v>
      </c>
      <c r="J456" s="4" t="str">
        <f>IF(I456&gt;=92,"VZM",IF(I456&gt;=88,"ZM",IF(I456&gt;=84,"SM",IF(I456&gt;=80,"BM","Bez"))))</f>
        <v>Bez</v>
      </c>
      <c r="K456" s="4" t="s">
        <v>15</v>
      </c>
    </row>
    <row r="457" spans="1:11" x14ac:dyDescent="0.25">
      <c r="A457" s="2">
        <v>62</v>
      </c>
      <c r="B457" s="3" t="s">
        <v>218</v>
      </c>
      <c r="C457" s="6" t="str">
        <f>VLOOKUP(B457, Vystavovatel!$B$1:$J$796,5,FALSE)</f>
        <v>Modra-Kráľová</v>
      </c>
      <c r="D457" s="3" t="s">
        <v>18</v>
      </c>
      <c r="E457" s="4" t="s">
        <v>22</v>
      </c>
      <c r="F457" s="4" t="s">
        <v>12</v>
      </c>
      <c r="G457" s="4" t="s">
        <v>41</v>
      </c>
      <c r="H457" s="4" t="s">
        <v>19</v>
      </c>
      <c r="I457" s="5">
        <v>74.67</v>
      </c>
      <c r="J457" s="4" t="str">
        <f>IF(I457&gt;=92,"VZM",IF(I457&gt;=88,"ZM",IF(I457&gt;=84,"SM",IF(I457&gt;=80,"BM","Bez"))))</f>
        <v>Bez</v>
      </c>
      <c r="K457" s="4" t="s">
        <v>219</v>
      </c>
    </row>
    <row r="458" spans="1:11" x14ac:dyDescent="0.25">
      <c r="A458" s="2">
        <v>329</v>
      </c>
      <c r="B458" s="3" t="s">
        <v>276</v>
      </c>
      <c r="C458" s="6" t="str">
        <f>VLOOKUP(B458, Vystavovatel!$B$1:$J$796,5,FALSE)</f>
        <v>Klasov</v>
      </c>
      <c r="D458" s="3" t="s">
        <v>76</v>
      </c>
      <c r="E458" s="4" t="s">
        <v>22</v>
      </c>
      <c r="F458" s="4" t="s">
        <v>39</v>
      </c>
      <c r="G458" s="4" t="s">
        <v>33</v>
      </c>
      <c r="H458" s="4" t="s">
        <v>14</v>
      </c>
      <c r="I458" s="5">
        <v>74.67</v>
      </c>
      <c r="J458" s="4" t="str">
        <f>IF(I458&gt;=92,"VZM",IF(I458&gt;=88,"ZM",IF(I458&gt;=84,"SM",IF(I458&gt;=80,"BM","Bez"))))</f>
        <v>Bez</v>
      </c>
      <c r="K458" s="4" t="s">
        <v>15</v>
      </c>
    </row>
    <row r="459" spans="1:11" x14ac:dyDescent="0.25">
      <c r="A459" s="2">
        <v>91</v>
      </c>
      <c r="B459" s="3" t="s">
        <v>221</v>
      </c>
      <c r="C459" s="6" t="str">
        <f>VLOOKUP(B459, Vystavovatel!$B$1:$J$796,5,FALSE)</f>
        <v>Nová Vieska-Arad</v>
      </c>
      <c r="D459" s="3" t="s">
        <v>31</v>
      </c>
      <c r="E459" s="4" t="s">
        <v>22</v>
      </c>
      <c r="F459" s="4" t="s">
        <v>39</v>
      </c>
      <c r="G459" s="4" t="s">
        <v>13</v>
      </c>
      <c r="H459" s="4" t="s">
        <v>14</v>
      </c>
      <c r="I459" s="5">
        <v>74.33</v>
      </c>
      <c r="J459" s="4" t="str">
        <f>IF(I459&gt;=92,"VZM",IF(I459&gt;=88,"ZM",IF(I459&gt;=84,"SM",IF(I459&gt;=80,"BM","Bez"))))</f>
        <v>Bez</v>
      </c>
      <c r="K459" s="4" t="s">
        <v>16</v>
      </c>
    </row>
    <row r="460" spans="1:11" x14ac:dyDescent="0.25">
      <c r="A460" s="2">
        <v>341</v>
      </c>
      <c r="B460" s="3" t="s">
        <v>227</v>
      </c>
      <c r="C460" s="6" t="str">
        <f>VLOOKUP(B460, Vystavovatel!$B$1:$J$796,5,FALSE)</f>
        <v>Zeleneč</v>
      </c>
      <c r="D460" s="3" t="s">
        <v>35</v>
      </c>
      <c r="E460" s="4" t="s">
        <v>103</v>
      </c>
      <c r="F460" s="4" t="s">
        <v>39</v>
      </c>
      <c r="G460" s="4" t="s">
        <v>64</v>
      </c>
      <c r="H460" s="4" t="s">
        <v>14</v>
      </c>
      <c r="I460" s="5">
        <v>73.33</v>
      </c>
      <c r="J460" s="4" t="str">
        <f>IF(I460&gt;=92,"VZM",IF(I460&gt;=88,"ZM",IF(I460&gt;=84,"SM",IF(I460&gt;=80,"BM","Bez"))))</f>
        <v>Bez</v>
      </c>
      <c r="K460" s="4" t="s">
        <v>15</v>
      </c>
    </row>
    <row r="461" spans="1:11" x14ac:dyDescent="0.25">
      <c r="A461" s="2">
        <v>36</v>
      </c>
      <c r="B461" s="3" t="s">
        <v>138</v>
      </c>
      <c r="C461" s="6" t="str">
        <f>VLOOKUP(B461, Vystavovatel!$B$1:$J$796,5,FALSE)</f>
        <v>Svätý Jur</v>
      </c>
      <c r="D461" s="3" t="s">
        <v>111</v>
      </c>
      <c r="E461" s="4" t="s">
        <v>103</v>
      </c>
      <c r="F461" s="4" t="s">
        <v>39</v>
      </c>
      <c r="G461" s="4" t="s">
        <v>72</v>
      </c>
      <c r="H461" s="4" t="s">
        <v>14</v>
      </c>
      <c r="I461" s="5">
        <v>73</v>
      </c>
      <c r="J461" s="4" t="str">
        <f>IF(I461&gt;=92,"VZM",IF(I461&gt;=88,"ZM",IF(I461&gt;=84,"SM",IF(I461&gt;=80,"BM","Bez"))))</f>
        <v>Bez</v>
      </c>
      <c r="K461" s="12" t="s">
        <v>2516</v>
      </c>
    </row>
    <row r="462" spans="1:11" x14ac:dyDescent="0.25">
      <c r="A462" s="2">
        <v>377</v>
      </c>
      <c r="B462" s="3" t="s">
        <v>80</v>
      </c>
      <c r="C462" s="6" t="str">
        <f>VLOOKUP(B462, Vystavovatel!$B$1:$J$796,5,FALSE)</f>
        <v>Zeleneč</v>
      </c>
      <c r="D462" s="3" t="s">
        <v>35</v>
      </c>
      <c r="E462" s="4" t="s">
        <v>22</v>
      </c>
      <c r="F462" s="4" t="s">
        <v>39</v>
      </c>
      <c r="G462" s="4" t="s">
        <v>64</v>
      </c>
      <c r="H462" s="4" t="s">
        <v>14</v>
      </c>
      <c r="I462" s="5">
        <v>72.33</v>
      </c>
      <c r="J462" s="4" t="str">
        <f>IF(I462&gt;=92,"VZM",IF(I462&gt;=88,"ZM",IF(I462&gt;=84,"SM",IF(I462&gt;=80,"BM","Bez"))))</f>
        <v>Bez</v>
      </c>
      <c r="K462" s="4" t="s">
        <v>15</v>
      </c>
    </row>
    <row r="463" spans="1:11" x14ac:dyDescent="0.25">
      <c r="A463" s="2">
        <v>210</v>
      </c>
      <c r="B463" s="3" t="s">
        <v>188</v>
      </c>
      <c r="C463" s="6" t="str">
        <f>VLOOKUP(B463, Vystavovatel!$B$1:$J$796,5,FALSE)</f>
        <v>Veľké Ripňany</v>
      </c>
      <c r="D463" s="3" t="s">
        <v>49</v>
      </c>
      <c r="E463" s="4" t="s">
        <v>52</v>
      </c>
      <c r="F463" s="4" t="s">
        <v>39</v>
      </c>
      <c r="G463" s="4" t="s">
        <v>53</v>
      </c>
      <c r="H463" s="4" t="s">
        <v>14</v>
      </c>
      <c r="I463" s="5">
        <v>71</v>
      </c>
      <c r="J463" s="4" t="str">
        <f>IF(I463&gt;=92,"VZM",IF(I463&gt;=88,"ZM",IF(I463&gt;=84,"SM",IF(I463&gt;=80,"BM","Bez"))))</f>
        <v>Bez</v>
      </c>
      <c r="K463" s="4" t="s">
        <v>15</v>
      </c>
    </row>
    <row r="464" spans="1:11" x14ac:dyDescent="0.25">
      <c r="A464" s="2">
        <v>368</v>
      </c>
      <c r="B464" s="3" t="s">
        <v>147</v>
      </c>
      <c r="C464" s="6" t="str">
        <f>VLOOKUP(B464, Vystavovatel!$B$1:$J$796,5,FALSE)</f>
        <v>Rybník</v>
      </c>
      <c r="D464" s="3" t="s">
        <v>44</v>
      </c>
      <c r="E464" s="4" t="s">
        <v>22</v>
      </c>
      <c r="F464" s="4" t="s">
        <v>12</v>
      </c>
      <c r="G464" s="4" t="s">
        <v>28</v>
      </c>
      <c r="H464" s="4" t="s">
        <v>24</v>
      </c>
      <c r="I464" s="5">
        <v>70.67</v>
      </c>
      <c r="J464" s="4" t="str">
        <f>IF(I464&gt;=92,"VZM",IF(I464&gt;=88,"ZM",IF(I464&gt;=84,"SM",IF(I464&gt;=80,"BM","Bez"))))</f>
        <v>Bez</v>
      </c>
      <c r="K464" s="4" t="s">
        <v>15</v>
      </c>
    </row>
    <row r="465" spans="1:11" x14ac:dyDescent="0.25">
      <c r="A465" s="2">
        <v>344</v>
      </c>
      <c r="B465" s="3" t="s">
        <v>95</v>
      </c>
      <c r="C465" s="6" t="str">
        <f>VLOOKUP(B465, Vystavovatel!$B$1:$J$796,5,FALSE)</f>
        <v>Trnava</v>
      </c>
      <c r="D465" s="3" t="s">
        <v>96</v>
      </c>
      <c r="E465" s="4" t="s">
        <v>22</v>
      </c>
      <c r="F465" s="4" t="s">
        <v>39</v>
      </c>
      <c r="G465" s="4" t="s">
        <v>53</v>
      </c>
      <c r="H465" s="4" t="s">
        <v>14</v>
      </c>
      <c r="I465" s="5">
        <v>69.33</v>
      </c>
      <c r="J465" s="4" t="str">
        <f>IF(I465&gt;=92,"VZM",IF(I465&gt;=88,"ZM",IF(I465&gt;=84,"SM",IF(I465&gt;=80,"BM","Bez"))))</f>
        <v>Bez</v>
      </c>
      <c r="K465" s="4" t="s">
        <v>15</v>
      </c>
    </row>
    <row r="466" spans="1:11" x14ac:dyDescent="0.25">
      <c r="A466" s="2">
        <v>449</v>
      </c>
      <c r="B466" s="3" t="s">
        <v>247</v>
      </c>
      <c r="C466" s="6" t="str">
        <f>VLOOKUP(B466, Vystavovatel!$B$1:$J$796,5,FALSE)</f>
        <v>Zeleneč</v>
      </c>
      <c r="D466" s="3" t="s">
        <v>248</v>
      </c>
      <c r="E466" s="4" t="s">
        <v>22</v>
      </c>
      <c r="F466" s="4" t="s">
        <v>39</v>
      </c>
      <c r="G466" s="4" t="s">
        <v>41</v>
      </c>
      <c r="H466" s="4" t="s">
        <v>19</v>
      </c>
      <c r="I466" s="5">
        <v>68.67</v>
      </c>
      <c r="J466" s="4" t="str">
        <f>IF(I466&gt;=92,"VZM",IF(I466&gt;=88,"ZM",IF(I466&gt;=84,"SM",IF(I466&gt;=80,"BM","Bez"))))</f>
        <v>Bez</v>
      </c>
      <c r="K466" s="4" t="s">
        <v>15</v>
      </c>
    </row>
    <row r="467" spans="1:11" x14ac:dyDescent="0.25">
      <c r="A467" s="2">
        <v>39</v>
      </c>
      <c r="B467" s="3" t="s">
        <v>215</v>
      </c>
      <c r="C467" s="6" t="str">
        <f>VLOOKUP(B467, Vystavovatel!$B$1:$J$796,5,FALSE)</f>
        <v>Nemčiňany</v>
      </c>
      <c r="D467" s="3" t="s">
        <v>135</v>
      </c>
      <c r="E467" s="4" t="s">
        <v>60</v>
      </c>
      <c r="F467" s="4" t="s">
        <v>39</v>
      </c>
      <c r="G467" s="4" t="s">
        <v>33</v>
      </c>
      <c r="H467" s="4" t="s">
        <v>14</v>
      </c>
      <c r="I467" s="5">
        <v>65</v>
      </c>
      <c r="J467" s="4" t="str">
        <f>IF(I467&gt;=92,"VZM",IF(I467&gt;=88,"ZM",IF(I467&gt;=84,"SM",IF(I467&gt;=80,"BM","Bez"))))</f>
        <v>Bez</v>
      </c>
      <c r="K467" s="4" t="s">
        <v>15</v>
      </c>
    </row>
  </sheetData>
  <autoFilter ref="A1:K467" xr:uid="{00000000-0001-0000-0000-000000000000}"/>
  <sortState xmlns:xlrd2="http://schemas.microsoft.com/office/spreadsheetml/2017/richdata2" ref="A2:L467">
    <sortCondition descending="1" ref="I2:I467"/>
  </sortState>
  <pageMargins left="0.7" right="0.7" top="0.75" bottom="0.75" header="0.3" footer="0.3"/>
  <pageSetup orientation="portrait" r:id="rId1"/>
  <headerFooter>
    <oddFooter>&amp;L_x000D_&amp;1#&amp;"Calibri"&amp;10&amp;K000000 External use permitted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913A-FCE7-45C6-B688-B9317FBE0B20}">
  <dimension ref="A1:G15"/>
  <sheetViews>
    <sheetView workbookViewId="0">
      <selection activeCell="E18" sqref="E18"/>
    </sheetView>
  </sheetViews>
  <sheetFormatPr defaultRowHeight="15" x14ac:dyDescent="0.25"/>
  <cols>
    <col min="1" max="1" width="9.42578125" bestFit="1" customWidth="1"/>
    <col min="2" max="2" width="131.85546875" customWidth="1"/>
    <col min="4" max="4" width="33.28515625" bestFit="1" customWidth="1"/>
    <col min="5" max="5" width="9.7109375" bestFit="1" customWidth="1"/>
    <col min="6" max="6" width="6.85546875" bestFit="1" customWidth="1"/>
    <col min="7" max="7" width="21" bestFit="1" customWidth="1"/>
  </cols>
  <sheetData>
    <row r="1" spans="1:7" x14ac:dyDescent="0.25">
      <c r="A1" s="7" t="s">
        <v>4</v>
      </c>
      <c r="B1" s="7"/>
      <c r="C1" s="7" t="s">
        <v>2494</v>
      </c>
      <c r="D1" s="7" t="s">
        <v>2495</v>
      </c>
      <c r="E1" s="7" t="s">
        <v>2</v>
      </c>
      <c r="F1" s="7" t="s">
        <v>3</v>
      </c>
      <c r="G1" s="7" t="s">
        <v>0</v>
      </c>
    </row>
    <row r="2" spans="1:7" x14ac:dyDescent="0.25">
      <c r="A2" t="s">
        <v>53</v>
      </c>
      <c r="B2" t="s">
        <v>2496</v>
      </c>
      <c r="C2">
        <v>112</v>
      </c>
      <c r="D2" s="14" t="s">
        <v>59</v>
      </c>
      <c r="E2" s="14" t="str">
        <f>VLOOKUP(C2,'LDZ 2024'!$A$1:$K$467,5,FALSE)</f>
        <v>NZ</v>
      </c>
      <c r="F2" s="14" t="str">
        <f>VLOOKUP(C2,'LDZ 2024'!$A$1:$K$467,6,FALSE)</f>
        <v>2023</v>
      </c>
      <c r="G2" s="14" t="s">
        <v>163</v>
      </c>
    </row>
    <row r="3" spans="1:7" x14ac:dyDescent="0.25">
      <c r="A3" t="s">
        <v>33</v>
      </c>
      <c r="B3" t="s">
        <v>2497</v>
      </c>
      <c r="C3">
        <v>95</v>
      </c>
      <c r="D3" s="13" t="s">
        <v>112</v>
      </c>
      <c r="E3" s="14" t="str">
        <f>VLOOKUP(C3,'LDZ 2024'!$A$1:$K$467,5,FALSE)</f>
        <v>NZ</v>
      </c>
      <c r="F3" s="14" t="str">
        <f>VLOOKUP(C3,'LDZ 2024'!$A$1:$K$467,6,FALSE)</f>
        <v>2023</v>
      </c>
      <c r="G3" s="13" t="s">
        <v>169</v>
      </c>
    </row>
    <row r="4" spans="1:7" x14ac:dyDescent="0.25">
      <c r="A4" t="s">
        <v>64</v>
      </c>
      <c r="B4" t="s">
        <v>2498</v>
      </c>
      <c r="C4" s="8">
        <v>153</v>
      </c>
      <c r="D4" s="13" t="s">
        <v>111</v>
      </c>
      <c r="E4" s="14" t="str">
        <f>VLOOKUP(C4,'LDZ 2024'!$A$1:$K$467,5,FALSE)</f>
        <v>Akost</v>
      </c>
      <c r="F4" s="14" t="str">
        <f>VLOOKUP(C4,'LDZ 2024'!$A$1:$K$467,6,FALSE)</f>
        <v>2022</v>
      </c>
      <c r="G4" s="13" t="s">
        <v>253</v>
      </c>
    </row>
    <row r="5" spans="1:7" x14ac:dyDescent="0.25">
      <c r="A5" s="9" t="s">
        <v>2499</v>
      </c>
      <c r="B5" s="9" t="s">
        <v>2500</v>
      </c>
      <c r="C5" s="8">
        <v>408</v>
      </c>
      <c r="D5" s="13" t="s">
        <v>49</v>
      </c>
      <c r="E5" s="14" t="str">
        <f>VLOOKUP(C5,'LDZ 2024'!$A$1:$K$467,5,FALSE)</f>
        <v>Akost</v>
      </c>
      <c r="F5" s="14" t="str">
        <f>VLOOKUP(C5,'LDZ 2024'!$A$1:$K$467,6,FALSE)</f>
        <v>2023</v>
      </c>
      <c r="G5" s="13" t="s">
        <v>85</v>
      </c>
    </row>
    <row r="6" spans="1:7" x14ac:dyDescent="0.25">
      <c r="A6" t="s">
        <v>41</v>
      </c>
      <c r="B6" t="s">
        <v>2501</v>
      </c>
      <c r="C6" s="8">
        <v>103</v>
      </c>
      <c r="D6" s="13" t="s">
        <v>40</v>
      </c>
      <c r="E6" s="14" t="str">
        <f>VLOOKUP(C6,'LDZ 2024'!$A$1:$K$467,5,FALSE)</f>
        <v>NZ</v>
      </c>
      <c r="F6" s="14" t="str">
        <f>VLOOKUP(C6,'LDZ 2024'!$A$1:$K$467,6,FALSE)</f>
        <v>2023</v>
      </c>
      <c r="G6" s="13" t="s">
        <v>92</v>
      </c>
    </row>
    <row r="7" spans="1:7" x14ac:dyDescent="0.25">
      <c r="A7" t="s">
        <v>28</v>
      </c>
      <c r="B7" t="s">
        <v>2502</v>
      </c>
      <c r="C7" s="10">
        <v>404</v>
      </c>
      <c r="D7" s="13" t="s">
        <v>73</v>
      </c>
      <c r="E7" s="14" t="str">
        <f>VLOOKUP(C7,'LDZ 2024'!$A$1:$K$467,5,FALSE)</f>
        <v>Akost</v>
      </c>
      <c r="F7" s="14" t="str">
        <f>VLOOKUP(C7,'LDZ 2024'!$A$1:$K$467,6,FALSE)</f>
        <v>2019</v>
      </c>
      <c r="G7" s="13" t="s">
        <v>85</v>
      </c>
    </row>
    <row r="8" spans="1:7" x14ac:dyDescent="0.25">
      <c r="A8" t="s">
        <v>114</v>
      </c>
      <c r="B8" t="s">
        <v>2503</v>
      </c>
      <c r="C8" s="8">
        <v>99</v>
      </c>
      <c r="D8" s="14" t="s">
        <v>2520</v>
      </c>
      <c r="E8" s="14" t="str">
        <f>VLOOKUP(C8,'LDZ 2024'!$A$1:$K$467,5,FALSE)</f>
        <v>Akost</v>
      </c>
      <c r="F8" s="14" t="str">
        <f>VLOOKUP(C8,'LDZ 2024'!$A$1:$K$467,6,FALSE)</f>
        <v>2022</v>
      </c>
      <c r="G8" s="13" t="s">
        <v>245</v>
      </c>
    </row>
    <row r="9" spans="1:7" x14ac:dyDescent="0.25">
      <c r="A9" t="s">
        <v>72</v>
      </c>
      <c r="B9" t="s">
        <v>2504</v>
      </c>
      <c r="C9" s="8">
        <v>282</v>
      </c>
      <c r="D9" s="13" t="s">
        <v>49</v>
      </c>
      <c r="E9" s="14" t="str">
        <f>VLOOKUP(C9,'LDZ 2024'!$A$1:$K$467,5,FALSE)</f>
        <v>BV</v>
      </c>
      <c r="F9" s="14" t="str">
        <f>VLOOKUP(C9,'LDZ 2024'!$A$1:$K$467,6,FALSE)</f>
        <v>2022</v>
      </c>
      <c r="G9" s="13" t="s">
        <v>294</v>
      </c>
    </row>
    <row r="11" spans="1:7" x14ac:dyDescent="0.25">
      <c r="B11" t="s">
        <v>2505</v>
      </c>
      <c r="C11" s="8">
        <v>202</v>
      </c>
      <c r="D11" s="3" t="s">
        <v>96</v>
      </c>
      <c r="E11" s="14" t="str">
        <f>VLOOKUP(C11,'LDZ 2024'!$A$1:$K$467,5,FALSE)</f>
        <v>NZ</v>
      </c>
      <c r="F11" s="14" t="str">
        <f>VLOOKUP(C11,'LDZ 2024'!$A$1:$K$467,6,FALSE)</f>
        <v>2023</v>
      </c>
      <c r="G11" s="3" t="s">
        <v>98</v>
      </c>
    </row>
    <row r="12" spans="1:7" x14ac:dyDescent="0.25">
      <c r="B12" t="s">
        <v>2506</v>
      </c>
      <c r="C12" s="8">
        <v>459</v>
      </c>
      <c r="D12" s="3" t="s">
        <v>57</v>
      </c>
      <c r="E12" s="14" t="str">
        <f>VLOOKUP(C12,'LDZ 2024'!$A$1:$K$467,5,FALSE)</f>
        <v>HV</v>
      </c>
      <c r="F12" s="14" t="str">
        <f>VLOOKUP(C12,'LDZ 2024'!$A$1:$K$467,6,FALSE)</f>
        <v>2020</v>
      </c>
      <c r="G12" s="3" t="s">
        <v>70</v>
      </c>
    </row>
    <row r="13" spans="1:7" ht="15.75" customHeight="1" x14ac:dyDescent="0.25">
      <c r="B13" t="s">
        <v>2507</v>
      </c>
      <c r="C13">
        <v>52</v>
      </c>
      <c r="D13" s="3" t="s">
        <v>49</v>
      </c>
      <c r="E13" s="14" t="str">
        <f>VLOOKUP(C13,'LDZ 2024'!$A$1:$K$467,5,FALSE)</f>
        <v>Akost</v>
      </c>
      <c r="F13" s="14" t="str">
        <f>VLOOKUP(C13,'LDZ 2024'!$A$1:$K$467,6,FALSE)</f>
        <v>2022</v>
      </c>
      <c r="G13" s="3" t="s">
        <v>48</v>
      </c>
    </row>
    <row r="14" spans="1:7" x14ac:dyDescent="0.25">
      <c r="B14" s="11" t="s">
        <v>2508</v>
      </c>
      <c r="C14" s="8">
        <v>252</v>
      </c>
      <c r="D14" s="3" t="s">
        <v>55</v>
      </c>
      <c r="E14" s="14" t="str">
        <f>VLOOKUP(C14,'LDZ 2024'!$A$1:$K$467,5,FALSE)</f>
        <v>VzH</v>
      </c>
      <c r="F14" s="14" t="str">
        <f>VLOOKUP(C14,'LDZ 2024'!$A$1:$K$467,6,FALSE)</f>
        <v>2019</v>
      </c>
      <c r="G14" s="3" t="s">
        <v>266</v>
      </c>
    </row>
    <row r="15" spans="1:7" x14ac:dyDescent="0.25">
      <c r="B15" t="s">
        <v>2509</v>
      </c>
      <c r="C15" s="8">
        <v>165</v>
      </c>
      <c r="D15" s="3" t="s">
        <v>102</v>
      </c>
      <c r="E15" s="14" t="str">
        <f>VLOOKUP(C15,'LDZ 2024'!$A$1:$K$467,5,FALSE)</f>
        <v>BV</v>
      </c>
      <c r="F15" s="14" t="str">
        <f>VLOOKUP(C15,'LDZ 2024'!$A$1:$K$467,6,FALSE)</f>
        <v>2023</v>
      </c>
      <c r="G15" s="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AD9A-FD70-44A4-84EE-93EBDDF7635F}">
  <dimension ref="A1:K796"/>
  <sheetViews>
    <sheetView topLeftCell="A758" workbookViewId="0">
      <selection activeCell="F781" sqref="F781"/>
    </sheetView>
  </sheetViews>
  <sheetFormatPr defaultRowHeight="15" x14ac:dyDescent="0.25"/>
  <cols>
    <col min="2" max="2" width="34" bestFit="1" customWidth="1"/>
    <col min="3" max="3" width="18.5703125" bestFit="1" customWidth="1"/>
  </cols>
  <sheetData>
    <row r="1" spans="1:11" x14ac:dyDescent="0.25">
      <c r="A1" t="s">
        <v>297</v>
      </c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305</v>
      </c>
      <c r="J1" t="s">
        <v>306</v>
      </c>
      <c r="K1" t="s">
        <v>307</v>
      </c>
    </row>
    <row r="2" spans="1:11" x14ac:dyDescent="0.25">
      <c r="A2">
        <v>3</v>
      </c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</row>
    <row r="3" spans="1:11" x14ac:dyDescent="0.25">
      <c r="A3">
        <v>4</v>
      </c>
      <c r="B3" t="s">
        <v>315</v>
      </c>
      <c r="F3" t="s">
        <v>316</v>
      </c>
    </row>
    <row r="4" spans="1:11" x14ac:dyDescent="0.25">
      <c r="A4">
        <v>5</v>
      </c>
      <c r="B4" t="s">
        <v>317</v>
      </c>
      <c r="C4" t="s">
        <v>318</v>
      </c>
      <c r="D4" t="s">
        <v>319</v>
      </c>
      <c r="E4" t="s">
        <v>320</v>
      </c>
      <c r="F4" t="s">
        <v>321</v>
      </c>
    </row>
    <row r="5" spans="1:11" x14ac:dyDescent="0.25">
      <c r="A5">
        <v>6</v>
      </c>
      <c r="B5" t="s">
        <v>322</v>
      </c>
      <c r="C5" t="s">
        <v>323</v>
      </c>
      <c r="D5" t="s">
        <v>324</v>
      </c>
      <c r="E5" t="s">
        <v>325</v>
      </c>
      <c r="F5" t="s">
        <v>326</v>
      </c>
      <c r="G5" t="s">
        <v>313</v>
      </c>
      <c r="I5" t="s">
        <v>327</v>
      </c>
    </row>
    <row r="6" spans="1:11" x14ac:dyDescent="0.25">
      <c r="A6">
        <v>7</v>
      </c>
      <c r="B6" t="s">
        <v>328</v>
      </c>
      <c r="C6" t="s">
        <v>329</v>
      </c>
      <c r="D6" t="s">
        <v>330</v>
      </c>
      <c r="E6" t="s">
        <v>331</v>
      </c>
      <c r="F6" t="s">
        <v>332</v>
      </c>
    </row>
    <row r="7" spans="1:11" x14ac:dyDescent="0.25">
      <c r="A7">
        <v>8</v>
      </c>
      <c r="B7" t="s">
        <v>333</v>
      </c>
      <c r="C7" t="s">
        <v>334</v>
      </c>
      <c r="D7" t="s">
        <v>319</v>
      </c>
      <c r="E7" t="s">
        <v>335</v>
      </c>
      <c r="F7" t="s">
        <v>332</v>
      </c>
    </row>
    <row r="8" spans="1:11" x14ac:dyDescent="0.25">
      <c r="A8">
        <v>9</v>
      </c>
      <c r="B8" t="s">
        <v>283</v>
      </c>
      <c r="F8" t="s">
        <v>336</v>
      </c>
    </row>
    <row r="9" spans="1:11" x14ac:dyDescent="0.25">
      <c r="A9">
        <v>10</v>
      </c>
      <c r="B9" t="s">
        <v>337</v>
      </c>
      <c r="C9" t="s">
        <v>338</v>
      </c>
      <c r="D9" t="s">
        <v>339</v>
      </c>
      <c r="F9" t="s">
        <v>340</v>
      </c>
    </row>
    <row r="10" spans="1:11" x14ac:dyDescent="0.25">
      <c r="A10">
        <v>11</v>
      </c>
      <c r="B10" t="s">
        <v>341</v>
      </c>
      <c r="C10" t="s">
        <v>342</v>
      </c>
      <c r="D10" t="s">
        <v>330</v>
      </c>
      <c r="E10" t="s">
        <v>343</v>
      </c>
      <c r="F10" t="s">
        <v>344</v>
      </c>
    </row>
    <row r="11" spans="1:11" x14ac:dyDescent="0.25">
      <c r="A11">
        <v>13</v>
      </c>
      <c r="B11" t="s">
        <v>345</v>
      </c>
      <c r="C11" t="s">
        <v>346</v>
      </c>
      <c r="D11" t="s">
        <v>347</v>
      </c>
      <c r="F11" t="s">
        <v>348</v>
      </c>
      <c r="I11" t="s">
        <v>349</v>
      </c>
    </row>
    <row r="12" spans="1:11" x14ac:dyDescent="0.25">
      <c r="A12">
        <v>14</v>
      </c>
      <c r="B12" t="s">
        <v>168</v>
      </c>
      <c r="C12" t="s">
        <v>350</v>
      </c>
      <c r="D12" t="s">
        <v>310</v>
      </c>
      <c r="E12" t="s">
        <v>351</v>
      </c>
      <c r="F12" t="s">
        <v>352</v>
      </c>
    </row>
    <row r="13" spans="1:11" x14ac:dyDescent="0.25">
      <c r="A13">
        <v>15</v>
      </c>
      <c r="B13" t="s">
        <v>353</v>
      </c>
      <c r="C13" t="s">
        <v>354</v>
      </c>
      <c r="D13" t="s">
        <v>355</v>
      </c>
      <c r="E13" t="s">
        <v>356</v>
      </c>
      <c r="F13" t="s">
        <v>352</v>
      </c>
    </row>
    <row r="14" spans="1:11" x14ac:dyDescent="0.25">
      <c r="A14">
        <v>16</v>
      </c>
      <c r="B14" t="s">
        <v>357</v>
      </c>
      <c r="C14" t="s">
        <v>358</v>
      </c>
      <c r="D14" t="s">
        <v>359</v>
      </c>
      <c r="E14" t="s">
        <v>360</v>
      </c>
      <c r="F14" t="s">
        <v>352</v>
      </c>
    </row>
    <row r="15" spans="1:11" x14ac:dyDescent="0.25">
      <c r="A15">
        <v>17</v>
      </c>
      <c r="B15" t="s">
        <v>361</v>
      </c>
      <c r="C15" t="s">
        <v>362</v>
      </c>
      <c r="D15" t="s">
        <v>363</v>
      </c>
      <c r="E15" t="s">
        <v>364</v>
      </c>
      <c r="F15" t="s">
        <v>352</v>
      </c>
    </row>
    <row r="16" spans="1:11" x14ac:dyDescent="0.25">
      <c r="A16">
        <v>18</v>
      </c>
      <c r="B16" t="s">
        <v>365</v>
      </c>
      <c r="C16" t="s">
        <v>366</v>
      </c>
      <c r="D16" t="s">
        <v>367</v>
      </c>
      <c r="E16" t="s">
        <v>360</v>
      </c>
      <c r="F16" t="s">
        <v>368</v>
      </c>
      <c r="H16" t="s">
        <v>369</v>
      </c>
      <c r="I16" t="s">
        <v>370</v>
      </c>
      <c r="J16" t="s">
        <v>371</v>
      </c>
    </row>
    <row r="17" spans="1:6" x14ac:dyDescent="0.25">
      <c r="A17">
        <v>19</v>
      </c>
      <c r="B17" t="s">
        <v>372</v>
      </c>
      <c r="C17" t="s">
        <v>373</v>
      </c>
      <c r="D17" t="s">
        <v>374</v>
      </c>
      <c r="F17" t="s">
        <v>352</v>
      </c>
    </row>
    <row r="18" spans="1:6" x14ac:dyDescent="0.25">
      <c r="A18">
        <v>20</v>
      </c>
      <c r="B18" t="s">
        <v>375</v>
      </c>
      <c r="C18" t="s">
        <v>376</v>
      </c>
      <c r="D18" t="s">
        <v>377</v>
      </c>
      <c r="E18" t="s">
        <v>378</v>
      </c>
      <c r="F18" t="s">
        <v>379</v>
      </c>
    </row>
    <row r="19" spans="1:6" x14ac:dyDescent="0.25">
      <c r="A19">
        <v>21</v>
      </c>
      <c r="B19" t="s">
        <v>380</v>
      </c>
      <c r="C19" t="s">
        <v>381</v>
      </c>
      <c r="D19" t="s">
        <v>382</v>
      </c>
      <c r="E19" t="s">
        <v>383</v>
      </c>
      <c r="F19" t="s">
        <v>379</v>
      </c>
    </row>
    <row r="20" spans="1:6" x14ac:dyDescent="0.25">
      <c r="A20">
        <v>22</v>
      </c>
      <c r="B20" t="s">
        <v>384</v>
      </c>
      <c r="C20" t="s">
        <v>385</v>
      </c>
      <c r="D20" t="s">
        <v>310</v>
      </c>
      <c r="E20" t="s">
        <v>386</v>
      </c>
      <c r="F20" t="s">
        <v>332</v>
      </c>
    </row>
    <row r="21" spans="1:6" x14ac:dyDescent="0.25">
      <c r="A21">
        <v>23</v>
      </c>
      <c r="B21" t="s">
        <v>387</v>
      </c>
      <c r="C21" t="s">
        <v>388</v>
      </c>
      <c r="D21" t="s">
        <v>389</v>
      </c>
      <c r="E21" t="s">
        <v>390</v>
      </c>
      <c r="F21" t="s">
        <v>344</v>
      </c>
    </row>
    <row r="22" spans="1:6" x14ac:dyDescent="0.25">
      <c r="A22">
        <v>24</v>
      </c>
      <c r="B22" t="s">
        <v>391</v>
      </c>
      <c r="C22" t="s">
        <v>392</v>
      </c>
      <c r="D22" t="s">
        <v>393</v>
      </c>
      <c r="E22" t="s">
        <v>394</v>
      </c>
      <c r="F22" t="s">
        <v>344</v>
      </c>
    </row>
    <row r="23" spans="1:6" x14ac:dyDescent="0.25">
      <c r="A23">
        <v>25</v>
      </c>
      <c r="B23" t="s">
        <v>395</v>
      </c>
      <c r="C23" t="s">
        <v>334</v>
      </c>
      <c r="D23" t="s">
        <v>330</v>
      </c>
      <c r="F23" t="s">
        <v>396</v>
      </c>
    </row>
    <row r="24" spans="1:6" x14ac:dyDescent="0.25">
      <c r="A24">
        <v>26</v>
      </c>
      <c r="B24" t="s">
        <v>397</v>
      </c>
      <c r="C24" t="s">
        <v>398</v>
      </c>
      <c r="D24" t="s">
        <v>310</v>
      </c>
      <c r="F24" t="s">
        <v>396</v>
      </c>
    </row>
    <row r="25" spans="1:6" x14ac:dyDescent="0.25">
      <c r="A25">
        <v>27</v>
      </c>
      <c r="B25" t="s">
        <v>399</v>
      </c>
      <c r="C25" t="s">
        <v>334</v>
      </c>
      <c r="D25" t="s">
        <v>310</v>
      </c>
      <c r="F25" t="s">
        <v>344</v>
      </c>
    </row>
    <row r="26" spans="1:6" x14ac:dyDescent="0.25">
      <c r="A26">
        <v>28</v>
      </c>
      <c r="B26" t="s">
        <v>400</v>
      </c>
      <c r="F26" t="s">
        <v>344</v>
      </c>
    </row>
    <row r="27" spans="1:6" x14ac:dyDescent="0.25">
      <c r="A27">
        <v>29</v>
      </c>
      <c r="B27" t="s">
        <v>401</v>
      </c>
      <c r="C27" t="s">
        <v>402</v>
      </c>
      <c r="D27" t="s">
        <v>382</v>
      </c>
      <c r="E27" t="s">
        <v>403</v>
      </c>
      <c r="F27" t="s">
        <v>404</v>
      </c>
    </row>
    <row r="28" spans="1:6" x14ac:dyDescent="0.25">
      <c r="A28">
        <v>30</v>
      </c>
      <c r="B28" t="s">
        <v>405</v>
      </c>
      <c r="C28" t="s">
        <v>406</v>
      </c>
      <c r="D28" t="s">
        <v>407</v>
      </c>
      <c r="F28" t="s">
        <v>404</v>
      </c>
    </row>
    <row r="29" spans="1:6" x14ac:dyDescent="0.25">
      <c r="A29">
        <v>31</v>
      </c>
      <c r="B29" t="s">
        <v>408</v>
      </c>
      <c r="C29" t="s">
        <v>409</v>
      </c>
      <c r="D29" t="s">
        <v>382</v>
      </c>
      <c r="E29" t="s">
        <v>410</v>
      </c>
      <c r="F29" t="s">
        <v>404</v>
      </c>
    </row>
    <row r="30" spans="1:6" x14ac:dyDescent="0.25">
      <c r="A30">
        <v>32</v>
      </c>
      <c r="B30" t="s">
        <v>411</v>
      </c>
      <c r="C30" t="s">
        <v>412</v>
      </c>
      <c r="D30" t="s">
        <v>413</v>
      </c>
      <c r="E30" t="s">
        <v>414</v>
      </c>
      <c r="F30" t="s">
        <v>344</v>
      </c>
    </row>
    <row r="31" spans="1:6" x14ac:dyDescent="0.25">
      <c r="A31">
        <v>33</v>
      </c>
      <c r="B31" t="s">
        <v>415</v>
      </c>
      <c r="C31" t="s">
        <v>416</v>
      </c>
      <c r="D31" t="s">
        <v>417</v>
      </c>
      <c r="E31" t="s">
        <v>418</v>
      </c>
      <c r="F31" t="s">
        <v>344</v>
      </c>
    </row>
    <row r="32" spans="1:6" x14ac:dyDescent="0.25">
      <c r="A32">
        <v>34</v>
      </c>
      <c r="B32" t="s">
        <v>98</v>
      </c>
      <c r="C32" t="s">
        <v>419</v>
      </c>
      <c r="D32" t="s">
        <v>382</v>
      </c>
      <c r="F32" t="s">
        <v>344</v>
      </c>
    </row>
    <row r="33" spans="1:10" x14ac:dyDescent="0.25">
      <c r="A33">
        <v>35</v>
      </c>
      <c r="B33" t="s">
        <v>420</v>
      </c>
      <c r="C33" t="s">
        <v>421</v>
      </c>
      <c r="D33" t="s">
        <v>422</v>
      </c>
      <c r="F33" t="s">
        <v>423</v>
      </c>
    </row>
    <row r="34" spans="1:10" x14ac:dyDescent="0.25">
      <c r="A34">
        <v>36</v>
      </c>
      <c r="B34" t="s">
        <v>167</v>
      </c>
      <c r="C34" t="s">
        <v>424</v>
      </c>
      <c r="D34" t="s">
        <v>377</v>
      </c>
      <c r="E34" t="s">
        <v>425</v>
      </c>
      <c r="F34" t="s">
        <v>344</v>
      </c>
    </row>
    <row r="35" spans="1:10" x14ac:dyDescent="0.25">
      <c r="A35">
        <v>37</v>
      </c>
      <c r="B35" t="s">
        <v>426</v>
      </c>
      <c r="C35" t="s">
        <v>424</v>
      </c>
      <c r="D35" t="s">
        <v>427</v>
      </c>
      <c r="E35" t="s">
        <v>428</v>
      </c>
      <c r="F35" t="s">
        <v>316</v>
      </c>
    </row>
    <row r="36" spans="1:10" x14ac:dyDescent="0.25">
      <c r="A36">
        <v>38</v>
      </c>
      <c r="B36" t="s">
        <v>429</v>
      </c>
      <c r="C36" t="s">
        <v>424</v>
      </c>
      <c r="D36" t="s">
        <v>430</v>
      </c>
      <c r="F36" t="s">
        <v>431</v>
      </c>
    </row>
    <row r="37" spans="1:10" x14ac:dyDescent="0.25">
      <c r="A37">
        <v>39</v>
      </c>
      <c r="B37" t="s">
        <v>432</v>
      </c>
      <c r="C37" t="s">
        <v>433</v>
      </c>
      <c r="D37" t="s">
        <v>434</v>
      </c>
      <c r="F37" t="s">
        <v>321</v>
      </c>
    </row>
    <row r="38" spans="1:10" x14ac:dyDescent="0.25">
      <c r="A38">
        <v>40</v>
      </c>
      <c r="B38" t="s">
        <v>435</v>
      </c>
      <c r="C38" t="s">
        <v>436</v>
      </c>
      <c r="D38" t="s">
        <v>382</v>
      </c>
      <c r="E38" t="s">
        <v>437</v>
      </c>
      <c r="F38" t="s">
        <v>344</v>
      </c>
    </row>
    <row r="39" spans="1:10" x14ac:dyDescent="0.25">
      <c r="A39">
        <v>41</v>
      </c>
      <c r="B39" t="s">
        <v>438</v>
      </c>
      <c r="C39" t="s">
        <v>334</v>
      </c>
      <c r="D39" t="s">
        <v>382</v>
      </c>
      <c r="F39" t="s">
        <v>423</v>
      </c>
    </row>
    <row r="40" spans="1:10" x14ac:dyDescent="0.25">
      <c r="A40">
        <v>42</v>
      </c>
      <c r="B40" t="s">
        <v>105</v>
      </c>
      <c r="C40" t="s">
        <v>421</v>
      </c>
      <c r="D40" t="s">
        <v>330</v>
      </c>
      <c r="F40" t="s">
        <v>423</v>
      </c>
    </row>
    <row r="41" spans="1:10" x14ac:dyDescent="0.25">
      <c r="A41">
        <v>43</v>
      </c>
      <c r="B41" t="s">
        <v>106</v>
      </c>
      <c r="C41" t="s">
        <v>439</v>
      </c>
      <c r="D41" t="s">
        <v>339</v>
      </c>
      <c r="E41" t="s">
        <v>440</v>
      </c>
      <c r="F41" t="s">
        <v>423</v>
      </c>
      <c r="I41" t="s">
        <v>441</v>
      </c>
      <c r="J41" t="s">
        <v>442</v>
      </c>
    </row>
    <row r="42" spans="1:10" x14ac:dyDescent="0.25">
      <c r="A42">
        <v>44</v>
      </c>
      <c r="B42" t="s">
        <v>443</v>
      </c>
      <c r="C42" t="s">
        <v>444</v>
      </c>
      <c r="D42" t="s">
        <v>445</v>
      </c>
      <c r="E42" t="s">
        <v>446</v>
      </c>
      <c r="F42" t="s">
        <v>312</v>
      </c>
    </row>
    <row r="43" spans="1:10" x14ac:dyDescent="0.25">
      <c r="A43">
        <v>45</v>
      </c>
      <c r="B43" t="s">
        <v>447</v>
      </c>
      <c r="F43" t="s">
        <v>321</v>
      </c>
    </row>
    <row r="44" spans="1:10" x14ac:dyDescent="0.25">
      <c r="A44">
        <v>46</v>
      </c>
      <c r="B44" t="s">
        <v>448</v>
      </c>
      <c r="C44" t="s">
        <v>449</v>
      </c>
      <c r="D44" t="s">
        <v>330</v>
      </c>
      <c r="F44" t="s">
        <v>321</v>
      </c>
    </row>
    <row r="45" spans="1:10" x14ac:dyDescent="0.25">
      <c r="A45">
        <v>47</v>
      </c>
      <c r="B45" t="s">
        <v>450</v>
      </c>
      <c r="C45" t="s">
        <v>451</v>
      </c>
      <c r="D45" t="s">
        <v>452</v>
      </c>
      <c r="E45" t="s">
        <v>453</v>
      </c>
      <c r="F45" t="s">
        <v>344</v>
      </c>
    </row>
    <row r="46" spans="1:10" x14ac:dyDescent="0.25">
      <c r="A46">
        <v>48</v>
      </c>
      <c r="B46" t="s">
        <v>454</v>
      </c>
      <c r="C46" t="s">
        <v>455</v>
      </c>
      <c r="D46" t="s">
        <v>456</v>
      </c>
      <c r="F46" t="s">
        <v>457</v>
      </c>
      <c r="G46" t="s">
        <v>458</v>
      </c>
    </row>
    <row r="47" spans="1:10" x14ac:dyDescent="0.25">
      <c r="A47">
        <v>49</v>
      </c>
      <c r="B47" t="s">
        <v>157</v>
      </c>
      <c r="C47" t="s">
        <v>455</v>
      </c>
      <c r="D47" t="s">
        <v>459</v>
      </c>
      <c r="E47" t="s">
        <v>460</v>
      </c>
      <c r="F47" t="s">
        <v>457</v>
      </c>
      <c r="G47" t="s">
        <v>461</v>
      </c>
      <c r="I47" t="s">
        <v>462</v>
      </c>
    </row>
    <row r="48" spans="1:10" x14ac:dyDescent="0.25">
      <c r="A48">
        <v>50</v>
      </c>
      <c r="B48" t="s">
        <v>463</v>
      </c>
      <c r="C48" t="s">
        <v>464</v>
      </c>
      <c r="D48" t="s">
        <v>465</v>
      </c>
      <c r="F48" t="s">
        <v>466</v>
      </c>
    </row>
    <row r="49" spans="1:9" x14ac:dyDescent="0.25">
      <c r="A49">
        <v>51</v>
      </c>
      <c r="B49" t="s">
        <v>467</v>
      </c>
      <c r="C49" t="s">
        <v>376</v>
      </c>
      <c r="D49" t="s">
        <v>468</v>
      </c>
      <c r="E49" t="s">
        <v>469</v>
      </c>
      <c r="F49" t="s">
        <v>312</v>
      </c>
    </row>
    <row r="50" spans="1:9" x14ac:dyDescent="0.25">
      <c r="A50">
        <v>52</v>
      </c>
      <c r="B50" t="s">
        <v>470</v>
      </c>
      <c r="C50" t="s">
        <v>424</v>
      </c>
      <c r="D50" t="s">
        <v>382</v>
      </c>
      <c r="E50" t="s">
        <v>471</v>
      </c>
      <c r="F50" t="s">
        <v>472</v>
      </c>
      <c r="G50" t="s">
        <v>473</v>
      </c>
      <c r="I50" t="s">
        <v>474</v>
      </c>
    </row>
    <row r="51" spans="1:9" x14ac:dyDescent="0.25">
      <c r="A51">
        <v>53</v>
      </c>
      <c r="B51" t="s">
        <v>154</v>
      </c>
      <c r="C51" t="s">
        <v>475</v>
      </c>
      <c r="D51" t="s">
        <v>476</v>
      </c>
      <c r="F51" t="s">
        <v>472</v>
      </c>
    </row>
    <row r="52" spans="1:9" x14ac:dyDescent="0.25">
      <c r="A52">
        <v>54</v>
      </c>
      <c r="B52" t="s">
        <v>477</v>
      </c>
      <c r="C52" t="s">
        <v>475</v>
      </c>
      <c r="D52" t="s">
        <v>459</v>
      </c>
      <c r="F52" t="s">
        <v>472</v>
      </c>
    </row>
    <row r="53" spans="1:9" x14ac:dyDescent="0.25">
      <c r="A53">
        <v>55</v>
      </c>
      <c r="B53" t="s">
        <v>478</v>
      </c>
      <c r="C53" t="s">
        <v>479</v>
      </c>
      <c r="D53" t="s">
        <v>480</v>
      </c>
      <c r="E53" t="s">
        <v>481</v>
      </c>
      <c r="F53" t="s">
        <v>482</v>
      </c>
      <c r="G53" t="s">
        <v>483</v>
      </c>
    </row>
    <row r="54" spans="1:9" x14ac:dyDescent="0.25">
      <c r="A54">
        <v>56</v>
      </c>
      <c r="B54" t="s">
        <v>484</v>
      </c>
      <c r="C54" t="s">
        <v>485</v>
      </c>
      <c r="D54" t="s">
        <v>389</v>
      </c>
      <c r="E54" t="s">
        <v>486</v>
      </c>
      <c r="F54" t="s">
        <v>482</v>
      </c>
    </row>
    <row r="55" spans="1:9" x14ac:dyDescent="0.25">
      <c r="A55">
        <v>57</v>
      </c>
      <c r="B55" t="s">
        <v>242</v>
      </c>
      <c r="C55" t="s">
        <v>487</v>
      </c>
      <c r="D55" t="s">
        <v>488</v>
      </c>
      <c r="E55" t="s">
        <v>489</v>
      </c>
      <c r="F55" t="s">
        <v>482</v>
      </c>
    </row>
    <row r="56" spans="1:9" x14ac:dyDescent="0.25">
      <c r="A56">
        <v>58</v>
      </c>
      <c r="B56" t="s">
        <v>490</v>
      </c>
      <c r="C56" t="s">
        <v>491</v>
      </c>
      <c r="D56" t="s">
        <v>363</v>
      </c>
      <c r="F56" t="s">
        <v>492</v>
      </c>
    </row>
    <row r="57" spans="1:9" x14ac:dyDescent="0.25">
      <c r="A57">
        <v>59</v>
      </c>
      <c r="B57" t="s">
        <v>165</v>
      </c>
      <c r="C57" t="s">
        <v>491</v>
      </c>
      <c r="D57" t="s">
        <v>389</v>
      </c>
      <c r="F57" t="s">
        <v>482</v>
      </c>
    </row>
    <row r="58" spans="1:9" x14ac:dyDescent="0.25">
      <c r="A58">
        <v>60</v>
      </c>
      <c r="B58" t="s">
        <v>493</v>
      </c>
      <c r="C58" t="s">
        <v>329</v>
      </c>
      <c r="D58" t="s">
        <v>494</v>
      </c>
      <c r="F58" t="s">
        <v>332</v>
      </c>
    </row>
    <row r="59" spans="1:9" x14ac:dyDescent="0.25">
      <c r="A59">
        <v>61</v>
      </c>
      <c r="B59" t="s">
        <v>97</v>
      </c>
      <c r="C59" t="s">
        <v>495</v>
      </c>
      <c r="D59" t="s">
        <v>496</v>
      </c>
      <c r="F59" t="s">
        <v>348</v>
      </c>
    </row>
    <row r="60" spans="1:9" x14ac:dyDescent="0.25">
      <c r="A60">
        <v>62</v>
      </c>
      <c r="B60" t="s">
        <v>497</v>
      </c>
      <c r="C60" t="s">
        <v>498</v>
      </c>
      <c r="D60" t="s">
        <v>456</v>
      </c>
      <c r="F60" t="s">
        <v>348</v>
      </c>
    </row>
    <row r="61" spans="1:9" x14ac:dyDescent="0.25">
      <c r="A61">
        <v>63</v>
      </c>
      <c r="B61" t="s">
        <v>499</v>
      </c>
      <c r="C61" t="s">
        <v>500</v>
      </c>
      <c r="D61" t="s">
        <v>347</v>
      </c>
      <c r="F61" t="s">
        <v>348</v>
      </c>
    </row>
    <row r="62" spans="1:9" x14ac:dyDescent="0.25">
      <c r="A62">
        <v>65</v>
      </c>
      <c r="B62" t="s">
        <v>501</v>
      </c>
      <c r="C62" t="s">
        <v>502</v>
      </c>
      <c r="D62" t="s">
        <v>503</v>
      </c>
      <c r="F62" t="s">
        <v>326</v>
      </c>
    </row>
    <row r="63" spans="1:9" x14ac:dyDescent="0.25">
      <c r="A63">
        <v>66</v>
      </c>
      <c r="B63" t="s">
        <v>77</v>
      </c>
      <c r="C63" t="s">
        <v>504</v>
      </c>
      <c r="D63" t="s">
        <v>505</v>
      </c>
      <c r="E63" t="s">
        <v>506</v>
      </c>
      <c r="F63" t="s">
        <v>344</v>
      </c>
      <c r="G63" t="s">
        <v>507</v>
      </c>
    </row>
    <row r="64" spans="1:9" x14ac:dyDescent="0.25">
      <c r="A64">
        <v>67</v>
      </c>
      <c r="B64" t="s">
        <v>508</v>
      </c>
      <c r="C64" t="s">
        <v>509</v>
      </c>
      <c r="D64" t="s">
        <v>510</v>
      </c>
      <c r="F64" t="s">
        <v>511</v>
      </c>
    </row>
    <row r="65" spans="1:10" x14ac:dyDescent="0.25">
      <c r="A65">
        <v>68</v>
      </c>
      <c r="B65" t="s">
        <v>512</v>
      </c>
      <c r="C65" t="s">
        <v>513</v>
      </c>
      <c r="D65" t="s">
        <v>389</v>
      </c>
      <c r="F65" t="s">
        <v>344</v>
      </c>
    </row>
    <row r="66" spans="1:10" x14ac:dyDescent="0.25">
      <c r="A66">
        <v>69</v>
      </c>
      <c r="B66" t="s">
        <v>514</v>
      </c>
      <c r="C66" t="s">
        <v>515</v>
      </c>
      <c r="D66" t="s">
        <v>310</v>
      </c>
      <c r="F66" t="s">
        <v>431</v>
      </c>
    </row>
    <row r="67" spans="1:10" x14ac:dyDescent="0.25">
      <c r="A67">
        <v>70</v>
      </c>
      <c r="B67" t="s">
        <v>516</v>
      </c>
      <c r="C67" t="s">
        <v>517</v>
      </c>
      <c r="D67" t="s">
        <v>319</v>
      </c>
      <c r="E67" t="s">
        <v>518</v>
      </c>
      <c r="F67" t="s">
        <v>344</v>
      </c>
    </row>
    <row r="68" spans="1:10" x14ac:dyDescent="0.25">
      <c r="A68">
        <v>71</v>
      </c>
      <c r="B68" t="s">
        <v>519</v>
      </c>
      <c r="C68" t="s">
        <v>436</v>
      </c>
      <c r="D68" t="s">
        <v>488</v>
      </c>
      <c r="E68" t="s">
        <v>520</v>
      </c>
      <c r="F68" t="s">
        <v>344</v>
      </c>
    </row>
    <row r="69" spans="1:10" x14ac:dyDescent="0.25">
      <c r="A69">
        <v>72</v>
      </c>
      <c r="B69" t="s">
        <v>521</v>
      </c>
      <c r="C69" t="s">
        <v>522</v>
      </c>
      <c r="D69" t="s">
        <v>523</v>
      </c>
      <c r="F69" t="s">
        <v>524</v>
      </c>
    </row>
    <row r="70" spans="1:10" x14ac:dyDescent="0.25">
      <c r="A70">
        <v>73</v>
      </c>
      <c r="B70" t="s">
        <v>525</v>
      </c>
      <c r="C70" t="s">
        <v>522</v>
      </c>
      <c r="D70" t="s">
        <v>526</v>
      </c>
      <c r="F70" t="s">
        <v>524</v>
      </c>
    </row>
    <row r="71" spans="1:10" x14ac:dyDescent="0.25">
      <c r="A71">
        <v>74</v>
      </c>
      <c r="B71" t="s">
        <v>527</v>
      </c>
      <c r="C71" t="s">
        <v>528</v>
      </c>
      <c r="D71" t="s">
        <v>480</v>
      </c>
      <c r="E71" t="s">
        <v>529</v>
      </c>
      <c r="F71" t="s">
        <v>530</v>
      </c>
    </row>
    <row r="72" spans="1:10" x14ac:dyDescent="0.25">
      <c r="A72">
        <v>75</v>
      </c>
      <c r="B72" t="s">
        <v>531</v>
      </c>
      <c r="C72" t="s">
        <v>532</v>
      </c>
      <c r="D72" t="s">
        <v>377</v>
      </c>
      <c r="F72" t="s">
        <v>530</v>
      </c>
    </row>
    <row r="73" spans="1:10" x14ac:dyDescent="0.25">
      <c r="A73">
        <v>76</v>
      </c>
      <c r="B73" t="s">
        <v>533</v>
      </c>
      <c r="C73" t="s">
        <v>534</v>
      </c>
      <c r="D73" t="s">
        <v>535</v>
      </c>
      <c r="E73" t="s">
        <v>536</v>
      </c>
      <c r="F73" t="s">
        <v>537</v>
      </c>
    </row>
    <row r="74" spans="1:10" x14ac:dyDescent="0.25">
      <c r="A74">
        <v>77</v>
      </c>
      <c r="B74" t="s">
        <v>538</v>
      </c>
      <c r="C74" t="s">
        <v>539</v>
      </c>
      <c r="D74" t="s">
        <v>389</v>
      </c>
      <c r="E74" t="s">
        <v>540</v>
      </c>
      <c r="F74" t="s">
        <v>541</v>
      </c>
    </row>
    <row r="75" spans="1:10" x14ac:dyDescent="0.25">
      <c r="A75">
        <v>78</v>
      </c>
      <c r="B75" t="s">
        <v>542</v>
      </c>
      <c r="C75" t="s">
        <v>543</v>
      </c>
      <c r="D75" t="s">
        <v>319</v>
      </c>
      <c r="E75" t="s">
        <v>544</v>
      </c>
      <c r="F75" t="s">
        <v>312</v>
      </c>
      <c r="G75" t="s">
        <v>545</v>
      </c>
      <c r="I75" t="s">
        <v>546</v>
      </c>
      <c r="J75" t="s">
        <v>547</v>
      </c>
    </row>
    <row r="76" spans="1:10" x14ac:dyDescent="0.25">
      <c r="A76">
        <v>79</v>
      </c>
      <c r="B76" t="s">
        <v>548</v>
      </c>
      <c r="C76" t="s">
        <v>549</v>
      </c>
      <c r="D76" t="s">
        <v>550</v>
      </c>
      <c r="F76" t="s">
        <v>312</v>
      </c>
    </row>
    <row r="77" spans="1:10" x14ac:dyDescent="0.25">
      <c r="A77">
        <v>80</v>
      </c>
      <c r="B77" t="s">
        <v>551</v>
      </c>
      <c r="C77" t="s">
        <v>552</v>
      </c>
      <c r="D77" t="s">
        <v>389</v>
      </c>
      <c r="E77" t="s">
        <v>553</v>
      </c>
      <c r="F77" t="s">
        <v>554</v>
      </c>
    </row>
    <row r="78" spans="1:10" x14ac:dyDescent="0.25">
      <c r="A78">
        <v>81</v>
      </c>
      <c r="B78" t="s">
        <v>555</v>
      </c>
      <c r="E78" t="s">
        <v>556</v>
      </c>
      <c r="F78" t="s">
        <v>557</v>
      </c>
      <c r="G78" t="s">
        <v>558</v>
      </c>
      <c r="H78" t="s">
        <v>559</v>
      </c>
    </row>
    <row r="79" spans="1:10" x14ac:dyDescent="0.25">
      <c r="A79">
        <v>82</v>
      </c>
      <c r="B79" t="s">
        <v>560</v>
      </c>
      <c r="C79" t="s">
        <v>561</v>
      </c>
      <c r="D79" t="s">
        <v>562</v>
      </c>
      <c r="F79" t="s">
        <v>563</v>
      </c>
    </row>
    <row r="80" spans="1:10" x14ac:dyDescent="0.25">
      <c r="A80">
        <v>83</v>
      </c>
      <c r="B80" t="s">
        <v>564</v>
      </c>
      <c r="C80" t="s">
        <v>565</v>
      </c>
      <c r="D80" t="s">
        <v>389</v>
      </c>
      <c r="E80" t="s">
        <v>566</v>
      </c>
      <c r="F80" t="s">
        <v>567</v>
      </c>
      <c r="G80" t="s">
        <v>568</v>
      </c>
      <c r="I80" t="s">
        <v>569</v>
      </c>
      <c r="J80" t="s">
        <v>570</v>
      </c>
    </row>
    <row r="81" spans="1:11" x14ac:dyDescent="0.25">
      <c r="A81">
        <v>84</v>
      </c>
      <c r="B81" t="s">
        <v>571</v>
      </c>
      <c r="C81" t="s">
        <v>572</v>
      </c>
      <c r="D81" t="s">
        <v>319</v>
      </c>
      <c r="E81" t="s">
        <v>573</v>
      </c>
      <c r="F81" t="s">
        <v>574</v>
      </c>
      <c r="G81" t="s">
        <v>575</v>
      </c>
      <c r="I81" t="s">
        <v>576</v>
      </c>
      <c r="J81" t="s">
        <v>577</v>
      </c>
      <c r="K81" t="s">
        <v>578</v>
      </c>
    </row>
    <row r="82" spans="1:11" x14ac:dyDescent="0.25">
      <c r="A82">
        <v>85</v>
      </c>
      <c r="B82" t="s">
        <v>579</v>
      </c>
      <c r="C82" t="s">
        <v>580</v>
      </c>
      <c r="D82" t="s">
        <v>581</v>
      </c>
      <c r="E82" t="s">
        <v>582</v>
      </c>
      <c r="F82" t="s">
        <v>583</v>
      </c>
    </row>
    <row r="83" spans="1:11" x14ac:dyDescent="0.25">
      <c r="A83">
        <v>86</v>
      </c>
      <c r="B83" t="s">
        <v>584</v>
      </c>
      <c r="E83" t="s">
        <v>585</v>
      </c>
      <c r="F83" t="s">
        <v>586</v>
      </c>
      <c r="G83" t="s">
        <v>587</v>
      </c>
      <c r="H83" t="s">
        <v>588</v>
      </c>
    </row>
    <row r="84" spans="1:11" x14ac:dyDescent="0.25">
      <c r="A84">
        <v>87</v>
      </c>
      <c r="B84" t="s">
        <v>589</v>
      </c>
      <c r="C84" t="s">
        <v>590</v>
      </c>
      <c r="D84" t="s">
        <v>434</v>
      </c>
      <c r="E84" t="s">
        <v>591</v>
      </c>
      <c r="F84" t="s">
        <v>312</v>
      </c>
    </row>
    <row r="85" spans="1:11" x14ac:dyDescent="0.25">
      <c r="A85">
        <v>88</v>
      </c>
      <c r="B85" t="s">
        <v>592</v>
      </c>
      <c r="C85" t="s">
        <v>593</v>
      </c>
      <c r="D85" t="s">
        <v>594</v>
      </c>
      <c r="E85" t="s">
        <v>595</v>
      </c>
      <c r="F85" t="s">
        <v>596</v>
      </c>
    </row>
    <row r="86" spans="1:11" x14ac:dyDescent="0.25">
      <c r="A86">
        <v>89</v>
      </c>
      <c r="B86" t="s">
        <v>597</v>
      </c>
      <c r="C86" t="s">
        <v>598</v>
      </c>
      <c r="D86" t="s">
        <v>389</v>
      </c>
      <c r="E86" t="s">
        <v>599</v>
      </c>
      <c r="F86" t="s">
        <v>563</v>
      </c>
    </row>
    <row r="87" spans="1:11" x14ac:dyDescent="0.25">
      <c r="A87">
        <v>90</v>
      </c>
      <c r="B87" t="s">
        <v>600</v>
      </c>
      <c r="C87" t="s">
        <v>601</v>
      </c>
      <c r="D87" t="s">
        <v>434</v>
      </c>
      <c r="F87" t="s">
        <v>563</v>
      </c>
    </row>
    <row r="88" spans="1:11" x14ac:dyDescent="0.25">
      <c r="A88">
        <v>91</v>
      </c>
      <c r="B88" t="s">
        <v>602</v>
      </c>
      <c r="C88" t="s">
        <v>603</v>
      </c>
      <c r="D88" t="s">
        <v>434</v>
      </c>
      <c r="F88" t="s">
        <v>604</v>
      </c>
    </row>
    <row r="89" spans="1:11" x14ac:dyDescent="0.25">
      <c r="A89">
        <v>92</v>
      </c>
      <c r="B89" t="s">
        <v>605</v>
      </c>
      <c r="C89" t="s">
        <v>606</v>
      </c>
      <c r="D89" t="s">
        <v>339</v>
      </c>
      <c r="F89" t="s">
        <v>344</v>
      </c>
      <c r="I89" t="s">
        <v>607</v>
      </c>
      <c r="J89" t="s">
        <v>608</v>
      </c>
    </row>
    <row r="90" spans="1:11" x14ac:dyDescent="0.25">
      <c r="A90">
        <v>93</v>
      </c>
      <c r="B90" t="s">
        <v>187</v>
      </c>
      <c r="F90" t="s">
        <v>609</v>
      </c>
    </row>
    <row r="91" spans="1:11" x14ac:dyDescent="0.25">
      <c r="A91">
        <v>94</v>
      </c>
      <c r="B91" t="s">
        <v>181</v>
      </c>
      <c r="C91" t="s">
        <v>610</v>
      </c>
      <c r="D91" t="s">
        <v>611</v>
      </c>
      <c r="F91" t="s">
        <v>348</v>
      </c>
    </row>
    <row r="92" spans="1:11" x14ac:dyDescent="0.25">
      <c r="A92">
        <v>95</v>
      </c>
      <c r="B92" t="s">
        <v>612</v>
      </c>
      <c r="C92" t="s">
        <v>610</v>
      </c>
      <c r="D92" t="s">
        <v>505</v>
      </c>
      <c r="F92" t="s">
        <v>348</v>
      </c>
    </row>
    <row r="93" spans="1:11" x14ac:dyDescent="0.25">
      <c r="A93">
        <v>96</v>
      </c>
      <c r="B93" t="s">
        <v>613</v>
      </c>
      <c r="C93" t="s">
        <v>614</v>
      </c>
      <c r="D93" t="s">
        <v>615</v>
      </c>
      <c r="F93" t="s">
        <v>541</v>
      </c>
    </row>
    <row r="94" spans="1:11" x14ac:dyDescent="0.25">
      <c r="A94">
        <v>97</v>
      </c>
      <c r="B94" t="s">
        <v>616</v>
      </c>
      <c r="C94" t="s">
        <v>617</v>
      </c>
      <c r="E94" t="s">
        <v>618</v>
      </c>
      <c r="F94" t="s">
        <v>530</v>
      </c>
      <c r="G94" t="s">
        <v>619</v>
      </c>
      <c r="I94" t="s">
        <v>620</v>
      </c>
      <c r="J94" t="s">
        <v>621</v>
      </c>
    </row>
    <row r="95" spans="1:11" x14ac:dyDescent="0.25">
      <c r="A95">
        <v>98</v>
      </c>
      <c r="B95" t="s">
        <v>622</v>
      </c>
      <c r="C95" t="s">
        <v>623</v>
      </c>
      <c r="D95" t="s">
        <v>389</v>
      </c>
      <c r="E95" t="s">
        <v>624</v>
      </c>
      <c r="F95" t="s">
        <v>625</v>
      </c>
    </row>
    <row r="96" spans="1:11" x14ac:dyDescent="0.25">
      <c r="A96">
        <v>99</v>
      </c>
      <c r="B96" t="s">
        <v>626</v>
      </c>
      <c r="C96" t="s">
        <v>627</v>
      </c>
      <c r="D96" t="s">
        <v>628</v>
      </c>
      <c r="F96" t="s">
        <v>379</v>
      </c>
    </row>
    <row r="97" spans="1:10" x14ac:dyDescent="0.25">
      <c r="A97">
        <v>100</v>
      </c>
      <c r="B97" t="s">
        <v>629</v>
      </c>
      <c r="C97" t="s">
        <v>630</v>
      </c>
      <c r="D97" t="s">
        <v>631</v>
      </c>
      <c r="E97" t="s">
        <v>632</v>
      </c>
      <c r="F97" t="s">
        <v>633</v>
      </c>
    </row>
    <row r="98" spans="1:10" x14ac:dyDescent="0.25">
      <c r="A98">
        <v>101</v>
      </c>
      <c r="B98" t="s">
        <v>634</v>
      </c>
      <c r="C98" t="s">
        <v>635</v>
      </c>
      <c r="D98" t="s">
        <v>339</v>
      </c>
      <c r="E98" t="s">
        <v>636</v>
      </c>
      <c r="F98" t="s">
        <v>312</v>
      </c>
      <c r="G98" t="s">
        <v>313</v>
      </c>
      <c r="I98" t="s">
        <v>637</v>
      </c>
    </row>
    <row r="99" spans="1:10" x14ac:dyDescent="0.25">
      <c r="A99">
        <v>102</v>
      </c>
      <c r="B99" t="s">
        <v>638</v>
      </c>
      <c r="C99" t="s">
        <v>639</v>
      </c>
      <c r="D99" t="s">
        <v>640</v>
      </c>
      <c r="F99" t="s">
        <v>344</v>
      </c>
    </row>
    <row r="100" spans="1:10" x14ac:dyDescent="0.25">
      <c r="A100">
        <v>103</v>
      </c>
      <c r="B100" t="s">
        <v>191</v>
      </c>
      <c r="C100" t="s">
        <v>641</v>
      </c>
      <c r="E100" t="s">
        <v>642</v>
      </c>
      <c r="F100" t="s">
        <v>643</v>
      </c>
      <c r="G100" t="s">
        <v>644</v>
      </c>
      <c r="I100" t="s">
        <v>645</v>
      </c>
      <c r="J100" t="s">
        <v>646</v>
      </c>
    </row>
    <row r="101" spans="1:10" x14ac:dyDescent="0.25">
      <c r="A101">
        <v>104</v>
      </c>
      <c r="B101" t="s">
        <v>647</v>
      </c>
      <c r="C101" t="s">
        <v>648</v>
      </c>
      <c r="D101" t="s">
        <v>649</v>
      </c>
      <c r="F101" t="s">
        <v>650</v>
      </c>
    </row>
    <row r="102" spans="1:10" x14ac:dyDescent="0.25">
      <c r="A102">
        <v>105</v>
      </c>
      <c r="B102" t="s">
        <v>651</v>
      </c>
      <c r="C102" t="s">
        <v>639</v>
      </c>
      <c r="D102" t="s">
        <v>382</v>
      </c>
      <c r="E102" t="s">
        <v>652</v>
      </c>
      <c r="F102" t="s">
        <v>653</v>
      </c>
      <c r="I102" t="s">
        <v>654</v>
      </c>
    </row>
    <row r="103" spans="1:10" x14ac:dyDescent="0.25">
      <c r="A103">
        <v>106</v>
      </c>
      <c r="B103" t="s">
        <v>655</v>
      </c>
      <c r="C103" t="s">
        <v>656</v>
      </c>
      <c r="D103" t="s">
        <v>310</v>
      </c>
      <c r="E103" t="s">
        <v>657</v>
      </c>
      <c r="F103" t="s">
        <v>653</v>
      </c>
      <c r="G103" t="s">
        <v>658</v>
      </c>
      <c r="I103" t="s">
        <v>659</v>
      </c>
    </row>
    <row r="104" spans="1:10" x14ac:dyDescent="0.25">
      <c r="A104">
        <v>107</v>
      </c>
      <c r="B104" t="s">
        <v>660</v>
      </c>
      <c r="F104" t="s">
        <v>653</v>
      </c>
    </row>
    <row r="105" spans="1:10" x14ac:dyDescent="0.25">
      <c r="A105">
        <v>108</v>
      </c>
      <c r="B105" t="s">
        <v>661</v>
      </c>
      <c r="C105" t="s">
        <v>662</v>
      </c>
      <c r="D105" t="s">
        <v>562</v>
      </c>
      <c r="E105" t="s">
        <v>663</v>
      </c>
      <c r="F105" t="s">
        <v>653</v>
      </c>
      <c r="I105" t="s">
        <v>664</v>
      </c>
    </row>
    <row r="106" spans="1:10" x14ac:dyDescent="0.25">
      <c r="A106">
        <v>109</v>
      </c>
      <c r="B106" t="s">
        <v>275</v>
      </c>
      <c r="C106" t="s">
        <v>392</v>
      </c>
      <c r="D106" t="s">
        <v>355</v>
      </c>
      <c r="E106" t="s">
        <v>665</v>
      </c>
      <c r="F106" t="s">
        <v>312</v>
      </c>
      <c r="G106" t="s">
        <v>313</v>
      </c>
      <c r="I106" t="s">
        <v>666</v>
      </c>
      <c r="J106" t="s">
        <v>667</v>
      </c>
    </row>
    <row r="107" spans="1:10" x14ac:dyDescent="0.25">
      <c r="A107">
        <v>110</v>
      </c>
      <c r="B107" t="s">
        <v>668</v>
      </c>
      <c r="C107" t="s">
        <v>669</v>
      </c>
      <c r="D107" t="s">
        <v>319</v>
      </c>
      <c r="E107" t="s">
        <v>670</v>
      </c>
      <c r="F107" t="s">
        <v>671</v>
      </c>
    </row>
    <row r="108" spans="1:10" x14ac:dyDescent="0.25">
      <c r="A108">
        <v>111</v>
      </c>
      <c r="B108" t="s">
        <v>672</v>
      </c>
      <c r="C108" t="s">
        <v>648</v>
      </c>
      <c r="D108" t="s">
        <v>673</v>
      </c>
      <c r="F108" t="s">
        <v>650</v>
      </c>
    </row>
    <row r="109" spans="1:10" x14ac:dyDescent="0.25">
      <c r="A109">
        <v>112</v>
      </c>
      <c r="B109" t="s">
        <v>674</v>
      </c>
      <c r="C109" t="s">
        <v>675</v>
      </c>
      <c r="D109" t="s">
        <v>562</v>
      </c>
      <c r="F109" t="s">
        <v>586</v>
      </c>
      <c r="I109" t="s">
        <v>676</v>
      </c>
      <c r="J109" t="s">
        <v>677</v>
      </c>
    </row>
    <row r="110" spans="1:10" x14ac:dyDescent="0.25">
      <c r="A110">
        <v>113</v>
      </c>
      <c r="B110" t="s">
        <v>678</v>
      </c>
      <c r="C110" t="s">
        <v>679</v>
      </c>
      <c r="D110" t="s">
        <v>377</v>
      </c>
      <c r="F110" t="s">
        <v>541</v>
      </c>
    </row>
    <row r="111" spans="1:10" x14ac:dyDescent="0.25">
      <c r="A111">
        <v>114</v>
      </c>
      <c r="B111" t="s">
        <v>680</v>
      </c>
      <c r="C111" t="s">
        <v>580</v>
      </c>
      <c r="D111" t="s">
        <v>581</v>
      </c>
      <c r="E111" t="s">
        <v>681</v>
      </c>
      <c r="F111" t="s">
        <v>583</v>
      </c>
    </row>
    <row r="112" spans="1:10" x14ac:dyDescent="0.25">
      <c r="A112">
        <v>115</v>
      </c>
      <c r="B112" t="s">
        <v>682</v>
      </c>
      <c r="E112" t="s">
        <v>683</v>
      </c>
      <c r="F112" t="s">
        <v>312</v>
      </c>
    </row>
    <row r="113" spans="1:11" x14ac:dyDescent="0.25">
      <c r="A113">
        <v>116</v>
      </c>
      <c r="B113" t="s">
        <v>684</v>
      </c>
      <c r="E113" t="s">
        <v>685</v>
      </c>
      <c r="F113" t="s">
        <v>686</v>
      </c>
      <c r="H113" t="s">
        <v>687</v>
      </c>
    </row>
    <row r="114" spans="1:11" x14ac:dyDescent="0.25">
      <c r="A114">
        <v>117</v>
      </c>
      <c r="B114" t="s">
        <v>688</v>
      </c>
      <c r="E114" t="s">
        <v>689</v>
      </c>
      <c r="F114" t="s">
        <v>312</v>
      </c>
      <c r="G114" t="s">
        <v>545</v>
      </c>
      <c r="H114" t="s">
        <v>690</v>
      </c>
      <c r="J114" t="s">
        <v>691</v>
      </c>
    </row>
    <row r="115" spans="1:11" x14ac:dyDescent="0.25">
      <c r="A115">
        <v>118</v>
      </c>
      <c r="B115" t="s">
        <v>692</v>
      </c>
      <c r="F115" t="s">
        <v>693</v>
      </c>
    </row>
    <row r="116" spans="1:11" x14ac:dyDescent="0.25">
      <c r="A116">
        <v>119</v>
      </c>
      <c r="B116" t="s">
        <v>694</v>
      </c>
      <c r="E116" t="s">
        <v>695</v>
      </c>
      <c r="F116" t="s">
        <v>696</v>
      </c>
      <c r="G116" t="s">
        <v>697</v>
      </c>
      <c r="H116" t="s">
        <v>698</v>
      </c>
      <c r="I116" t="s">
        <v>699</v>
      </c>
      <c r="J116" t="s">
        <v>700</v>
      </c>
    </row>
    <row r="117" spans="1:11" x14ac:dyDescent="0.25">
      <c r="A117">
        <v>120</v>
      </c>
      <c r="B117" t="s">
        <v>701</v>
      </c>
      <c r="C117" t="s">
        <v>702</v>
      </c>
      <c r="D117" t="s">
        <v>310</v>
      </c>
      <c r="F117" t="s">
        <v>671</v>
      </c>
    </row>
    <row r="118" spans="1:11" x14ac:dyDescent="0.25">
      <c r="A118">
        <v>121</v>
      </c>
      <c r="B118" t="s">
        <v>703</v>
      </c>
      <c r="C118" t="s">
        <v>704</v>
      </c>
      <c r="D118" t="s">
        <v>330</v>
      </c>
      <c r="F118" t="s">
        <v>671</v>
      </c>
    </row>
    <row r="119" spans="1:11" x14ac:dyDescent="0.25">
      <c r="A119">
        <v>122</v>
      </c>
      <c r="B119" t="s">
        <v>705</v>
      </c>
      <c r="E119" t="s">
        <v>706</v>
      </c>
      <c r="F119" t="s">
        <v>707</v>
      </c>
      <c r="G119" t="s">
        <v>708</v>
      </c>
      <c r="K119" t="s">
        <v>709</v>
      </c>
    </row>
    <row r="120" spans="1:11" x14ac:dyDescent="0.25">
      <c r="A120">
        <v>123</v>
      </c>
      <c r="B120" t="s">
        <v>710</v>
      </c>
      <c r="E120" t="s">
        <v>711</v>
      </c>
      <c r="F120" t="s">
        <v>707</v>
      </c>
      <c r="G120" t="s">
        <v>708</v>
      </c>
    </row>
    <row r="121" spans="1:11" x14ac:dyDescent="0.25">
      <c r="A121">
        <v>124</v>
      </c>
      <c r="B121" t="s">
        <v>712</v>
      </c>
      <c r="C121" t="s">
        <v>713</v>
      </c>
      <c r="D121" t="s">
        <v>581</v>
      </c>
      <c r="E121" t="s">
        <v>714</v>
      </c>
      <c r="F121" t="s">
        <v>326</v>
      </c>
      <c r="H121" t="s">
        <v>715</v>
      </c>
    </row>
    <row r="122" spans="1:11" x14ac:dyDescent="0.25">
      <c r="A122">
        <v>125</v>
      </c>
      <c r="B122" t="s">
        <v>716</v>
      </c>
      <c r="C122" t="s">
        <v>717</v>
      </c>
      <c r="D122" t="s">
        <v>718</v>
      </c>
      <c r="E122" t="s">
        <v>719</v>
      </c>
      <c r="F122" t="s">
        <v>344</v>
      </c>
    </row>
    <row r="123" spans="1:11" x14ac:dyDescent="0.25">
      <c r="A123">
        <v>126</v>
      </c>
      <c r="B123" t="s">
        <v>720</v>
      </c>
      <c r="C123" t="s">
        <v>721</v>
      </c>
      <c r="D123" t="s">
        <v>611</v>
      </c>
      <c r="E123" t="s">
        <v>722</v>
      </c>
      <c r="F123" t="s">
        <v>557</v>
      </c>
      <c r="G123" t="s">
        <v>558</v>
      </c>
      <c r="K123" t="s">
        <v>723</v>
      </c>
    </row>
    <row r="124" spans="1:11" x14ac:dyDescent="0.25">
      <c r="A124">
        <v>127</v>
      </c>
      <c r="B124" t="s">
        <v>724</v>
      </c>
      <c r="C124" t="s">
        <v>725</v>
      </c>
      <c r="D124" t="s">
        <v>726</v>
      </c>
      <c r="F124" t="s">
        <v>727</v>
      </c>
    </row>
    <row r="125" spans="1:11" x14ac:dyDescent="0.25">
      <c r="A125">
        <v>128</v>
      </c>
      <c r="B125" t="s">
        <v>728</v>
      </c>
      <c r="C125" t="s">
        <v>729</v>
      </c>
      <c r="D125" t="s">
        <v>730</v>
      </c>
      <c r="E125" t="s">
        <v>731</v>
      </c>
      <c r="F125" t="s">
        <v>732</v>
      </c>
      <c r="G125" t="s">
        <v>733</v>
      </c>
    </row>
    <row r="126" spans="1:11" x14ac:dyDescent="0.25">
      <c r="A126">
        <v>129</v>
      </c>
      <c r="B126" t="s">
        <v>734</v>
      </c>
      <c r="C126" t="s">
        <v>735</v>
      </c>
      <c r="D126" t="s">
        <v>649</v>
      </c>
      <c r="F126" t="s">
        <v>736</v>
      </c>
    </row>
    <row r="127" spans="1:11" x14ac:dyDescent="0.25">
      <c r="A127">
        <v>130</v>
      </c>
      <c r="B127" t="s">
        <v>737</v>
      </c>
      <c r="C127" t="s">
        <v>738</v>
      </c>
      <c r="D127" t="s">
        <v>310</v>
      </c>
      <c r="E127" t="s">
        <v>739</v>
      </c>
      <c r="F127" t="s">
        <v>736</v>
      </c>
      <c r="I127" t="s">
        <v>740</v>
      </c>
    </row>
    <row r="128" spans="1:11" x14ac:dyDescent="0.25">
      <c r="A128">
        <v>131</v>
      </c>
      <c r="B128" t="s">
        <v>741</v>
      </c>
      <c r="C128" t="s">
        <v>742</v>
      </c>
      <c r="D128" t="s">
        <v>339</v>
      </c>
      <c r="E128" t="s">
        <v>743</v>
      </c>
      <c r="F128" t="s">
        <v>340</v>
      </c>
    </row>
    <row r="129" spans="1:11" x14ac:dyDescent="0.25">
      <c r="A129">
        <v>132</v>
      </c>
      <c r="B129" t="s">
        <v>744</v>
      </c>
      <c r="C129" t="s">
        <v>745</v>
      </c>
      <c r="D129" t="s">
        <v>330</v>
      </c>
      <c r="E129" t="s">
        <v>746</v>
      </c>
      <c r="F129" t="s">
        <v>457</v>
      </c>
      <c r="G129" t="s">
        <v>458</v>
      </c>
      <c r="I129" t="s">
        <v>747</v>
      </c>
    </row>
    <row r="130" spans="1:11" x14ac:dyDescent="0.25">
      <c r="A130">
        <v>133</v>
      </c>
      <c r="B130" t="s">
        <v>748</v>
      </c>
      <c r="C130" t="s">
        <v>749</v>
      </c>
      <c r="D130" t="s">
        <v>750</v>
      </c>
      <c r="F130" t="s">
        <v>736</v>
      </c>
    </row>
    <row r="131" spans="1:11" x14ac:dyDescent="0.25">
      <c r="A131">
        <v>134</v>
      </c>
      <c r="B131" t="s">
        <v>224</v>
      </c>
      <c r="C131" t="s">
        <v>751</v>
      </c>
      <c r="D131" t="s">
        <v>389</v>
      </c>
      <c r="E131" t="s">
        <v>752</v>
      </c>
      <c r="F131" t="s">
        <v>753</v>
      </c>
    </row>
    <row r="132" spans="1:11" x14ac:dyDescent="0.25">
      <c r="A132">
        <v>135</v>
      </c>
      <c r="B132" t="s">
        <v>201</v>
      </c>
      <c r="C132" t="s">
        <v>754</v>
      </c>
      <c r="D132" t="s">
        <v>389</v>
      </c>
      <c r="F132" t="s">
        <v>753</v>
      </c>
    </row>
    <row r="133" spans="1:11" x14ac:dyDescent="0.25">
      <c r="A133">
        <v>136</v>
      </c>
      <c r="B133" t="s">
        <v>755</v>
      </c>
      <c r="C133" t="s">
        <v>756</v>
      </c>
      <c r="D133" t="s">
        <v>631</v>
      </c>
      <c r="E133" t="s">
        <v>757</v>
      </c>
      <c r="F133" t="s">
        <v>758</v>
      </c>
    </row>
    <row r="134" spans="1:11" x14ac:dyDescent="0.25">
      <c r="A134">
        <v>137</v>
      </c>
      <c r="B134" t="s">
        <v>255</v>
      </c>
      <c r="C134" t="s">
        <v>759</v>
      </c>
      <c r="D134" t="s">
        <v>760</v>
      </c>
      <c r="E134" t="s">
        <v>757</v>
      </c>
      <c r="F134" t="s">
        <v>686</v>
      </c>
    </row>
    <row r="135" spans="1:11" x14ac:dyDescent="0.25">
      <c r="A135">
        <v>138</v>
      </c>
      <c r="B135" t="s">
        <v>761</v>
      </c>
      <c r="C135" t="s">
        <v>762</v>
      </c>
      <c r="D135" t="s">
        <v>330</v>
      </c>
      <c r="E135" t="s">
        <v>763</v>
      </c>
      <c r="F135" t="s">
        <v>312</v>
      </c>
      <c r="G135" t="s">
        <v>313</v>
      </c>
      <c r="I135" t="s">
        <v>764</v>
      </c>
      <c r="J135" t="s">
        <v>765</v>
      </c>
    </row>
    <row r="136" spans="1:11" x14ac:dyDescent="0.25">
      <c r="A136">
        <v>139</v>
      </c>
      <c r="B136" t="s">
        <v>766</v>
      </c>
      <c r="C136" t="s">
        <v>487</v>
      </c>
      <c r="D136" t="s">
        <v>760</v>
      </c>
      <c r="F136" t="s">
        <v>767</v>
      </c>
    </row>
    <row r="137" spans="1:11" x14ac:dyDescent="0.25">
      <c r="A137">
        <v>140</v>
      </c>
      <c r="B137" t="s">
        <v>289</v>
      </c>
      <c r="C137" t="s">
        <v>768</v>
      </c>
      <c r="D137" t="s">
        <v>468</v>
      </c>
      <c r="E137" t="s">
        <v>769</v>
      </c>
      <c r="F137" t="s">
        <v>344</v>
      </c>
    </row>
    <row r="138" spans="1:11" x14ac:dyDescent="0.25">
      <c r="A138">
        <v>141</v>
      </c>
      <c r="B138" t="s">
        <v>770</v>
      </c>
      <c r="C138" t="s">
        <v>771</v>
      </c>
      <c r="D138" t="s">
        <v>562</v>
      </c>
      <c r="E138" t="s">
        <v>772</v>
      </c>
      <c r="F138" t="s">
        <v>773</v>
      </c>
      <c r="I138" t="s">
        <v>774</v>
      </c>
    </row>
    <row r="139" spans="1:11" x14ac:dyDescent="0.25">
      <c r="A139">
        <v>142</v>
      </c>
      <c r="B139" t="s">
        <v>775</v>
      </c>
      <c r="C139" t="s">
        <v>776</v>
      </c>
      <c r="D139" t="s">
        <v>389</v>
      </c>
      <c r="E139" t="s">
        <v>777</v>
      </c>
      <c r="F139" t="s">
        <v>778</v>
      </c>
    </row>
    <row r="140" spans="1:11" x14ac:dyDescent="0.25">
      <c r="A140">
        <v>143</v>
      </c>
      <c r="B140" t="s">
        <v>779</v>
      </c>
      <c r="C140" t="s">
        <v>780</v>
      </c>
      <c r="D140" t="s">
        <v>459</v>
      </c>
      <c r="F140" t="s">
        <v>344</v>
      </c>
    </row>
    <row r="141" spans="1:11" x14ac:dyDescent="0.25">
      <c r="A141">
        <v>144</v>
      </c>
      <c r="B141" t="s">
        <v>781</v>
      </c>
      <c r="C141" t="s">
        <v>782</v>
      </c>
      <c r="D141" t="s">
        <v>783</v>
      </c>
      <c r="E141" t="s">
        <v>784</v>
      </c>
      <c r="F141" t="s">
        <v>736</v>
      </c>
      <c r="G141" t="s">
        <v>785</v>
      </c>
      <c r="I141" t="s">
        <v>786</v>
      </c>
      <c r="K141" t="s">
        <v>787</v>
      </c>
    </row>
    <row r="142" spans="1:11" x14ac:dyDescent="0.25">
      <c r="A142">
        <v>145</v>
      </c>
      <c r="B142" t="s">
        <v>788</v>
      </c>
      <c r="C142" t="s">
        <v>789</v>
      </c>
      <c r="D142" t="s">
        <v>452</v>
      </c>
      <c r="E142" t="s">
        <v>790</v>
      </c>
      <c r="F142" t="s">
        <v>791</v>
      </c>
      <c r="G142" t="s">
        <v>792</v>
      </c>
      <c r="I142" t="s">
        <v>793</v>
      </c>
      <c r="J142" t="s">
        <v>794</v>
      </c>
    </row>
    <row r="143" spans="1:11" x14ac:dyDescent="0.25">
      <c r="A143">
        <v>146</v>
      </c>
      <c r="B143" t="s">
        <v>795</v>
      </c>
      <c r="C143" t="s">
        <v>796</v>
      </c>
      <c r="D143" t="s">
        <v>476</v>
      </c>
      <c r="F143" t="s">
        <v>797</v>
      </c>
    </row>
    <row r="144" spans="1:11" x14ac:dyDescent="0.25">
      <c r="A144">
        <v>147</v>
      </c>
      <c r="B144" t="s">
        <v>798</v>
      </c>
      <c r="C144" t="s">
        <v>799</v>
      </c>
      <c r="D144" t="s">
        <v>389</v>
      </c>
      <c r="E144" t="s">
        <v>800</v>
      </c>
      <c r="F144" t="s">
        <v>797</v>
      </c>
    </row>
    <row r="145" spans="1:10" x14ac:dyDescent="0.25">
      <c r="A145">
        <v>148</v>
      </c>
      <c r="B145" t="s">
        <v>801</v>
      </c>
      <c r="C145" t="s">
        <v>802</v>
      </c>
      <c r="D145" t="s">
        <v>393</v>
      </c>
      <c r="F145" t="s">
        <v>431</v>
      </c>
      <c r="G145" t="s">
        <v>803</v>
      </c>
    </row>
    <row r="146" spans="1:10" x14ac:dyDescent="0.25">
      <c r="A146">
        <v>149</v>
      </c>
      <c r="B146" t="s">
        <v>804</v>
      </c>
      <c r="C146" t="s">
        <v>805</v>
      </c>
      <c r="D146" t="s">
        <v>649</v>
      </c>
      <c r="F146" t="s">
        <v>806</v>
      </c>
    </row>
    <row r="147" spans="1:10" x14ac:dyDescent="0.25">
      <c r="A147">
        <v>150</v>
      </c>
      <c r="B147" t="s">
        <v>807</v>
      </c>
      <c r="C147" t="s">
        <v>808</v>
      </c>
      <c r="D147" t="s">
        <v>649</v>
      </c>
      <c r="F147" t="s">
        <v>797</v>
      </c>
    </row>
    <row r="148" spans="1:10" x14ac:dyDescent="0.25">
      <c r="A148">
        <v>151</v>
      </c>
      <c r="B148" t="s">
        <v>809</v>
      </c>
      <c r="C148" t="s">
        <v>810</v>
      </c>
      <c r="D148" t="s">
        <v>811</v>
      </c>
      <c r="E148" t="s">
        <v>812</v>
      </c>
      <c r="F148" t="s">
        <v>797</v>
      </c>
    </row>
    <row r="149" spans="1:10" x14ac:dyDescent="0.25">
      <c r="A149">
        <v>152</v>
      </c>
      <c r="B149" t="s">
        <v>813</v>
      </c>
      <c r="F149" t="s">
        <v>736</v>
      </c>
    </row>
    <row r="150" spans="1:10" x14ac:dyDescent="0.25">
      <c r="A150">
        <v>154</v>
      </c>
      <c r="B150" t="s">
        <v>814</v>
      </c>
      <c r="C150" t="s">
        <v>815</v>
      </c>
      <c r="D150" t="s">
        <v>816</v>
      </c>
      <c r="E150" t="s">
        <v>817</v>
      </c>
      <c r="F150" t="s">
        <v>557</v>
      </c>
    </row>
    <row r="151" spans="1:10" x14ac:dyDescent="0.25">
      <c r="A151">
        <v>155</v>
      </c>
      <c r="B151" t="s">
        <v>818</v>
      </c>
      <c r="C151" t="s">
        <v>819</v>
      </c>
      <c r="D151" t="s">
        <v>820</v>
      </c>
      <c r="E151" t="s">
        <v>821</v>
      </c>
      <c r="F151" t="s">
        <v>778</v>
      </c>
      <c r="G151" t="s">
        <v>822</v>
      </c>
      <c r="I151" t="s">
        <v>823</v>
      </c>
      <c r="J151" t="s">
        <v>824</v>
      </c>
    </row>
    <row r="152" spans="1:10" x14ac:dyDescent="0.25">
      <c r="A152">
        <v>156</v>
      </c>
      <c r="B152" t="s">
        <v>825</v>
      </c>
      <c r="C152" t="s">
        <v>826</v>
      </c>
      <c r="D152" t="s">
        <v>510</v>
      </c>
      <c r="E152" t="s">
        <v>827</v>
      </c>
      <c r="F152" t="s">
        <v>686</v>
      </c>
      <c r="G152" t="s">
        <v>828</v>
      </c>
      <c r="I152" t="s">
        <v>829</v>
      </c>
    </row>
    <row r="153" spans="1:10" x14ac:dyDescent="0.25">
      <c r="A153">
        <v>157</v>
      </c>
      <c r="B153" t="s">
        <v>195</v>
      </c>
      <c r="C153" t="s">
        <v>830</v>
      </c>
      <c r="D153" t="s">
        <v>430</v>
      </c>
      <c r="E153" t="s">
        <v>831</v>
      </c>
      <c r="F153" t="s">
        <v>326</v>
      </c>
      <c r="G153" t="s">
        <v>313</v>
      </c>
    </row>
    <row r="154" spans="1:10" x14ac:dyDescent="0.25">
      <c r="A154">
        <v>158</v>
      </c>
      <c r="B154" t="s">
        <v>832</v>
      </c>
      <c r="C154" t="s">
        <v>833</v>
      </c>
      <c r="D154" t="s">
        <v>367</v>
      </c>
      <c r="F154" t="s">
        <v>834</v>
      </c>
    </row>
    <row r="155" spans="1:10" x14ac:dyDescent="0.25">
      <c r="A155">
        <v>161</v>
      </c>
      <c r="B155" t="s">
        <v>835</v>
      </c>
      <c r="C155" t="s">
        <v>836</v>
      </c>
      <c r="D155" t="s">
        <v>510</v>
      </c>
      <c r="E155" t="s">
        <v>837</v>
      </c>
      <c r="F155" t="s">
        <v>541</v>
      </c>
      <c r="G155" t="s">
        <v>838</v>
      </c>
      <c r="I155" t="s">
        <v>839</v>
      </c>
    </row>
    <row r="156" spans="1:10" x14ac:dyDescent="0.25">
      <c r="A156">
        <v>162</v>
      </c>
      <c r="B156" t="s">
        <v>840</v>
      </c>
      <c r="C156" t="s">
        <v>841</v>
      </c>
      <c r="D156" t="s">
        <v>382</v>
      </c>
      <c r="F156" t="s">
        <v>541</v>
      </c>
    </row>
    <row r="157" spans="1:10" x14ac:dyDescent="0.25">
      <c r="A157">
        <v>163</v>
      </c>
      <c r="B157" t="s">
        <v>842</v>
      </c>
      <c r="F157" t="s">
        <v>843</v>
      </c>
    </row>
    <row r="158" spans="1:10" x14ac:dyDescent="0.25">
      <c r="A158">
        <v>164</v>
      </c>
      <c r="B158" t="s">
        <v>844</v>
      </c>
      <c r="C158" t="s">
        <v>751</v>
      </c>
      <c r="D158" t="s">
        <v>465</v>
      </c>
      <c r="F158" t="s">
        <v>753</v>
      </c>
    </row>
    <row r="159" spans="1:10" x14ac:dyDescent="0.25">
      <c r="A159">
        <v>165</v>
      </c>
      <c r="B159" t="s">
        <v>845</v>
      </c>
      <c r="C159" t="s">
        <v>846</v>
      </c>
      <c r="D159" t="s">
        <v>726</v>
      </c>
      <c r="F159" t="s">
        <v>847</v>
      </c>
    </row>
    <row r="160" spans="1:10" x14ac:dyDescent="0.25">
      <c r="A160">
        <v>166</v>
      </c>
      <c r="B160" t="s">
        <v>848</v>
      </c>
      <c r="C160" t="s">
        <v>849</v>
      </c>
      <c r="D160" t="s">
        <v>850</v>
      </c>
      <c r="E160" t="s">
        <v>851</v>
      </c>
      <c r="F160" t="s">
        <v>797</v>
      </c>
    </row>
    <row r="161" spans="1:10" x14ac:dyDescent="0.25">
      <c r="A161">
        <v>167</v>
      </c>
      <c r="B161" t="s">
        <v>852</v>
      </c>
      <c r="C161" t="s">
        <v>590</v>
      </c>
      <c r="D161" t="s">
        <v>581</v>
      </c>
      <c r="F161" t="s">
        <v>853</v>
      </c>
    </row>
    <row r="162" spans="1:10" x14ac:dyDescent="0.25">
      <c r="A162">
        <v>168</v>
      </c>
      <c r="B162" t="s">
        <v>854</v>
      </c>
      <c r="C162" t="s">
        <v>855</v>
      </c>
      <c r="D162" t="s">
        <v>649</v>
      </c>
      <c r="F162" t="s">
        <v>853</v>
      </c>
    </row>
    <row r="163" spans="1:10" x14ac:dyDescent="0.25">
      <c r="A163">
        <v>169</v>
      </c>
      <c r="B163" t="s">
        <v>856</v>
      </c>
      <c r="C163" t="s">
        <v>857</v>
      </c>
      <c r="D163" t="s">
        <v>377</v>
      </c>
      <c r="E163" t="s">
        <v>858</v>
      </c>
      <c r="F163" t="s">
        <v>686</v>
      </c>
      <c r="G163" t="s">
        <v>828</v>
      </c>
      <c r="H163" t="s">
        <v>859</v>
      </c>
      <c r="I163" t="s">
        <v>860</v>
      </c>
    </row>
    <row r="164" spans="1:10" x14ac:dyDescent="0.25">
      <c r="A164">
        <v>170</v>
      </c>
      <c r="B164" t="s">
        <v>861</v>
      </c>
      <c r="C164" t="s">
        <v>862</v>
      </c>
      <c r="D164" t="s">
        <v>319</v>
      </c>
      <c r="E164" t="s">
        <v>863</v>
      </c>
      <c r="F164" t="s">
        <v>864</v>
      </c>
    </row>
    <row r="165" spans="1:10" x14ac:dyDescent="0.25">
      <c r="A165">
        <v>171</v>
      </c>
      <c r="B165" t="s">
        <v>865</v>
      </c>
      <c r="C165" t="s">
        <v>866</v>
      </c>
      <c r="D165" t="s">
        <v>649</v>
      </c>
      <c r="E165" t="s">
        <v>867</v>
      </c>
      <c r="F165" t="s">
        <v>806</v>
      </c>
    </row>
    <row r="166" spans="1:10" x14ac:dyDescent="0.25">
      <c r="A166">
        <v>172</v>
      </c>
      <c r="B166" t="s">
        <v>868</v>
      </c>
      <c r="C166" t="s">
        <v>869</v>
      </c>
      <c r="D166" t="s">
        <v>377</v>
      </c>
      <c r="F166" t="s">
        <v>806</v>
      </c>
    </row>
    <row r="167" spans="1:10" x14ac:dyDescent="0.25">
      <c r="A167">
        <v>173</v>
      </c>
      <c r="B167" t="s">
        <v>870</v>
      </c>
      <c r="C167" t="s">
        <v>871</v>
      </c>
      <c r="D167" t="s">
        <v>872</v>
      </c>
      <c r="E167" t="s">
        <v>873</v>
      </c>
      <c r="F167" t="s">
        <v>797</v>
      </c>
    </row>
    <row r="168" spans="1:10" x14ac:dyDescent="0.25">
      <c r="A168">
        <v>174</v>
      </c>
      <c r="B168" t="s">
        <v>874</v>
      </c>
      <c r="C168" t="s">
        <v>808</v>
      </c>
      <c r="D168" t="s">
        <v>389</v>
      </c>
      <c r="E168" t="s">
        <v>873</v>
      </c>
      <c r="F168" t="s">
        <v>797</v>
      </c>
    </row>
    <row r="169" spans="1:10" x14ac:dyDescent="0.25">
      <c r="A169">
        <v>175</v>
      </c>
      <c r="B169" t="s">
        <v>875</v>
      </c>
      <c r="C169" t="s">
        <v>876</v>
      </c>
      <c r="D169" t="s">
        <v>877</v>
      </c>
      <c r="F169" t="s">
        <v>767</v>
      </c>
    </row>
    <row r="170" spans="1:10" x14ac:dyDescent="0.25">
      <c r="A170">
        <v>176</v>
      </c>
      <c r="B170" t="s">
        <v>223</v>
      </c>
      <c r="C170" t="s">
        <v>878</v>
      </c>
      <c r="D170" t="s">
        <v>434</v>
      </c>
      <c r="F170" t="s">
        <v>767</v>
      </c>
    </row>
    <row r="171" spans="1:10" x14ac:dyDescent="0.25">
      <c r="A171">
        <v>178</v>
      </c>
      <c r="B171" t="s">
        <v>166</v>
      </c>
      <c r="C171" t="s">
        <v>424</v>
      </c>
      <c r="D171" t="s">
        <v>879</v>
      </c>
      <c r="F171" t="s">
        <v>344</v>
      </c>
    </row>
    <row r="172" spans="1:10" x14ac:dyDescent="0.25">
      <c r="A172">
        <v>179</v>
      </c>
      <c r="B172" t="s">
        <v>880</v>
      </c>
      <c r="C172" t="s">
        <v>881</v>
      </c>
      <c r="D172" t="s">
        <v>434</v>
      </c>
      <c r="E172" t="s">
        <v>882</v>
      </c>
      <c r="F172" t="s">
        <v>686</v>
      </c>
      <c r="G172" t="s">
        <v>828</v>
      </c>
      <c r="H172" t="s">
        <v>883</v>
      </c>
      <c r="I172" t="s">
        <v>884</v>
      </c>
      <c r="J172" t="s">
        <v>885</v>
      </c>
    </row>
    <row r="173" spans="1:10" x14ac:dyDescent="0.25">
      <c r="A173">
        <v>180</v>
      </c>
      <c r="B173" t="s">
        <v>218</v>
      </c>
      <c r="C173" t="s">
        <v>886</v>
      </c>
      <c r="D173" t="s">
        <v>887</v>
      </c>
      <c r="E173" t="s">
        <v>888</v>
      </c>
      <c r="F173" t="s">
        <v>889</v>
      </c>
      <c r="G173" t="s">
        <v>890</v>
      </c>
      <c r="I173" t="s">
        <v>891</v>
      </c>
    </row>
    <row r="174" spans="1:10" x14ac:dyDescent="0.25">
      <c r="A174">
        <v>182</v>
      </c>
      <c r="B174" t="s">
        <v>892</v>
      </c>
      <c r="C174" t="s">
        <v>893</v>
      </c>
      <c r="D174" t="s">
        <v>894</v>
      </c>
      <c r="E174" t="s">
        <v>895</v>
      </c>
      <c r="F174" t="s">
        <v>541</v>
      </c>
    </row>
    <row r="175" spans="1:10" x14ac:dyDescent="0.25">
      <c r="A175">
        <v>183</v>
      </c>
      <c r="B175" t="s">
        <v>896</v>
      </c>
      <c r="C175" t="s">
        <v>897</v>
      </c>
      <c r="D175" t="s">
        <v>389</v>
      </c>
      <c r="E175" t="s">
        <v>898</v>
      </c>
      <c r="F175" t="s">
        <v>541</v>
      </c>
    </row>
    <row r="176" spans="1:10" x14ac:dyDescent="0.25">
      <c r="A176">
        <v>184</v>
      </c>
      <c r="B176" t="s">
        <v>899</v>
      </c>
      <c r="C176" t="s">
        <v>900</v>
      </c>
      <c r="D176" t="s">
        <v>879</v>
      </c>
      <c r="F176" t="s">
        <v>344</v>
      </c>
    </row>
    <row r="177" spans="1:9" x14ac:dyDescent="0.25">
      <c r="A177">
        <v>185</v>
      </c>
      <c r="B177" t="s">
        <v>901</v>
      </c>
      <c r="F177" t="s">
        <v>530</v>
      </c>
    </row>
    <row r="178" spans="1:9" x14ac:dyDescent="0.25">
      <c r="A178">
        <v>186</v>
      </c>
      <c r="B178" t="s">
        <v>263</v>
      </c>
      <c r="F178" t="s">
        <v>902</v>
      </c>
      <c r="G178" t="s">
        <v>903</v>
      </c>
    </row>
    <row r="179" spans="1:9" x14ac:dyDescent="0.25">
      <c r="A179">
        <v>187</v>
      </c>
      <c r="B179" t="s">
        <v>904</v>
      </c>
      <c r="E179" t="s">
        <v>905</v>
      </c>
      <c r="F179" t="s">
        <v>557</v>
      </c>
    </row>
    <row r="180" spans="1:9" x14ac:dyDescent="0.25">
      <c r="A180">
        <v>188</v>
      </c>
      <c r="B180" t="s">
        <v>906</v>
      </c>
      <c r="E180" t="s">
        <v>907</v>
      </c>
      <c r="F180" t="s">
        <v>312</v>
      </c>
      <c r="G180" t="s">
        <v>545</v>
      </c>
    </row>
    <row r="181" spans="1:9" x14ac:dyDescent="0.25">
      <c r="A181">
        <v>189</v>
      </c>
      <c r="B181" t="s">
        <v>908</v>
      </c>
      <c r="C181" t="s">
        <v>909</v>
      </c>
      <c r="D181" t="s">
        <v>910</v>
      </c>
      <c r="E181" t="s">
        <v>911</v>
      </c>
      <c r="F181" t="s">
        <v>557</v>
      </c>
      <c r="G181" t="s">
        <v>558</v>
      </c>
    </row>
    <row r="182" spans="1:9" x14ac:dyDescent="0.25">
      <c r="A182">
        <v>190</v>
      </c>
      <c r="B182" t="s">
        <v>912</v>
      </c>
      <c r="C182" t="s">
        <v>913</v>
      </c>
      <c r="D182" t="s">
        <v>434</v>
      </c>
      <c r="E182" t="s">
        <v>914</v>
      </c>
      <c r="F182" t="s">
        <v>915</v>
      </c>
      <c r="I182" t="s">
        <v>916</v>
      </c>
    </row>
    <row r="183" spans="1:9" x14ac:dyDescent="0.25">
      <c r="A183">
        <v>191</v>
      </c>
      <c r="B183" t="s">
        <v>917</v>
      </c>
      <c r="C183" t="s">
        <v>918</v>
      </c>
      <c r="D183" t="s">
        <v>434</v>
      </c>
      <c r="F183" t="s">
        <v>919</v>
      </c>
    </row>
    <row r="184" spans="1:9" x14ac:dyDescent="0.25">
      <c r="A184">
        <v>192</v>
      </c>
      <c r="B184" t="s">
        <v>920</v>
      </c>
      <c r="C184" t="s">
        <v>869</v>
      </c>
      <c r="D184" t="s">
        <v>921</v>
      </c>
      <c r="F184" t="s">
        <v>919</v>
      </c>
    </row>
    <row r="185" spans="1:9" x14ac:dyDescent="0.25">
      <c r="A185">
        <v>193</v>
      </c>
      <c r="B185" t="s">
        <v>922</v>
      </c>
      <c r="F185" t="s">
        <v>923</v>
      </c>
    </row>
    <row r="186" spans="1:9" x14ac:dyDescent="0.25">
      <c r="A186">
        <v>194</v>
      </c>
      <c r="B186" t="s">
        <v>924</v>
      </c>
      <c r="C186" t="s">
        <v>925</v>
      </c>
      <c r="D186" t="s">
        <v>611</v>
      </c>
      <c r="E186" t="s">
        <v>926</v>
      </c>
      <c r="F186" t="s">
        <v>773</v>
      </c>
    </row>
    <row r="187" spans="1:9" x14ac:dyDescent="0.25">
      <c r="A187">
        <v>195</v>
      </c>
      <c r="B187" t="s">
        <v>927</v>
      </c>
      <c r="C187" t="s">
        <v>928</v>
      </c>
      <c r="D187" t="s">
        <v>382</v>
      </c>
      <c r="E187" t="s">
        <v>929</v>
      </c>
      <c r="F187" t="s">
        <v>930</v>
      </c>
    </row>
    <row r="188" spans="1:9" x14ac:dyDescent="0.25">
      <c r="A188">
        <v>196</v>
      </c>
      <c r="B188" t="s">
        <v>931</v>
      </c>
      <c r="C188" t="s">
        <v>932</v>
      </c>
      <c r="D188" t="s">
        <v>355</v>
      </c>
      <c r="E188" t="s">
        <v>873</v>
      </c>
      <c r="F188" t="s">
        <v>797</v>
      </c>
    </row>
    <row r="189" spans="1:9" x14ac:dyDescent="0.25">
      <c r="A189">
        <v>197</v>
      </c>
      <c r="B189" t="s">
        <v>933</v>
      </c>
      <c r="C189" t="s">
        <v>808</v>
      </c>
      <c r="D189" t="s">
        <v>459</v>
      </c>
      <c r="E189" t="s">
        <v>934</v>
      </c>
      <c r="F189" t="s">
        <v>797</v>
      </c>
    </row>
    <row r="190" spans="1:9" x14ac:dyDescent="0.25">
      <c r="A190">
        <v>198</v>
      </c>
      <c r="B190" t="s">
        <v>935</v>
      </c>
      <c r="C190" t="s">
        <v>936</v>
      </c>
      <c r="D190" t="s">
        <v>452</v>
      </c>
      <c r="F190" t="s">
        <v>344</v>
      </c>
    </row>
    <row r="191" spans="1:9" x14ac:dyDescent="0.25">
      <c r="A191">
        <v>199</v>
      </c>
      <c r="B191" t="s">
        <v>937</v>
      </c>
      <c r="C191" t="s">
        <v>938</v>
      </c>
      <c r="D191" t="s">
        <v>939</v>
      </c>
      <c r="F191" t="s">
        <v>316</v>
      </c>
    </row>
    <row r="192" spans="1:9" x14ac:dyDescent="0.25">
      <c r="A192">
        <v>200</v>
      </c>
      <c r="B192" t="s">
        <v>940</v>
      </c>
      <c r="C192" t="s">
        <v>941</v>
      </c>
      <c r="D192" t="s">
        <v>434</v>
      </c>
      <c r="E192" t="s">
        <v>942</v>
      </c>
      <c r="F192" t="s">
        <v>797</v>
      </c>
    </row>
    <row r="193" spans="1:11" x14ac:dyDescent="0.25">
      <c r="A193">
        <v>201</v>
      </c>
      <c r="B193" t="s">
        <v>943</v>
      </c>
      <c r="C193" t="s">
        <v>449</v>
      </c>
      <c r="D193" t="s">
        <v>389</v>
      </c>
      <c r="E193" t="s">
        <v>851</v>
      </c>
      <c r="F193" t="s">
        <v>944</v>
      </c>
      <c r="G193" t="s">
        <v>945</v>
      </c>
      <c r="I193" t="s">
        <v>946</v>
      </c>
    </row>
    <row r="194" spans="1:11" x14ac:dyDescent="0.25">
      <c r="A194">
        <v>202</v>
      </c>
      <c r="B194" t="s">
        <v>947</v>
      </c>
      <c r="C194" t="s">
        <v>948</v>
      </c>
      <c r="D194" t="s">
        <v>649</v>
      </c>
      <c r="F194" t="s">
        <v>806</v>
      </c>
    </row>
    <row r="195" spans="1:11" x14ac:dyDescent="0.25">
      <c r="A195">
        <v>203</v>
      </c>
      <c r="B195" t="s">
        <v>949</v>
      </c>
      <c r="F195" t="s">
        <v>950</v>
      </c>
      <c r="G195" t="s">
        <v>951</v>
      </c>
      <c r="K195" t="s">
        <v>952</v>
      </c>
    </row>
    <row r="196" spans="1:11" x14ac:dyDescent="0.25">
      <c r="A196">
        <v>204</v>
      </c>
      <c r="B196" t="s">
        <v>138</v>
      </c>
      <c r="E196" t="s">
        <v>953</v>
      </c>
      <c r="F196" t="s">
        <v>736</v>
      </c>
    </row>
    <row r="197" spans="1:11" x14ac:dyDescent="0.25">
      <c r="A197">
        <v>205</v>
      </c>
      <c r="B197" t="s">
        <v>954</v>
      </c>
      <c r="F197" t="s">
        <v>955</v>
      </c>
    </row>
    <row r="198" spans="1:11" x14ac:dyDescent="0.25">
      <c r="A198">
        <v>206</v>
      </c>
      <c r="B198" t="s">
        <v>956</v>
      </c>
      <c r="F198" t="s">
        <v>957</v>
      </c>
    </row>
    <row r="199" spans="1:11" x14ac:dyDescent="0.25">
      <c r="A199">
        <v>207</v>
      </c>
      <c r="B199" t="s">
        <v>958</v>
      </c>
      <c r="C199" t="s">
        <v>959</v>
      </c>
      <c r="D199" t="s">
        <v>355</v>
      </c>
      <c r="E199" t="s">
        <v>960</v>
      </c>
      <c r="F199" t="s">
        <v>961</v>
      </c>
      <c r="G199" t="s">
        <v>962</v>
      </c>
      <c r="I199" t="s">
        <v>963</v>
      </c>
      <c r="J199" t="s">
        <v>964</v>
      </c>
    </row>
    <row r="200" spans="1:11" x14ac:dyDescent="0.25">
      <c r="A200">
        <v>208</v>
      </c>
      <c r="B200" t="s">
        <v>965</v>
      </c>
      <c r="F200" t="s">
        <v>736</v>
      </c>
    </row>
    <row r="201" spans="1:11" x14ac:dyDescent="0.25">
      <c r="A201">
        <v>209</v>
      </c>
      <c r="B201" t="s">
        <v>966</v>
      </c>
      <c r="C201" t="s">
        <v>967</v>
      </c>
      <c r="D201" t="s">
        <v>310</v>
      </c>
      <c r="E201" t="s">
        <v>968</v>
      </c>
      <c r="F201" t="s">
        <v>969</v>
      </c>
      <c r="G201" t="s">
        <v>970</v>
      </c>
      <c r="H201" t="s">
        <v>971</v>
      </c>
      <c r="I201" t="s">
        <v>972</v>
      </c>
      <c r="J201" t="s">
        <v>973</v>
      </c>
    </row>
    <row r="202" spans="1:11" x14ac:dyDescent="0.25">
      <c r="A202">
        <v>210</v>
      </c>
      <c r="B202" t="s">
        <v>974</v>
      </c>
      <c r="C202" t="s">
        <v>975</v>
      </c>
      <c r="D202" t="s">
        <v>894</v>
      </c>
      <c r="F202" t="s">
        <v>976</v>
      </c>
    </row>
    <row r="203" spans="1:11" x14ac:dyDescent="0.25">
      <c r="A203">
        <v>211</v>
      </c>
      <c r="B203" t="s">
        <v>977</v>
      </c>
      <c r="C203" t="s">
        <v>978</v>
      </c>
      <c r="D203" t="s">
        <v>979</v>
      </c>
      <c r="F203" t="s">
        <v>980</v>
      </c>
    </row>
    <row r="204" spans="1:11" x14ac:dyDescent="0.25">
      <c r="A204">
        <v>212</v>
      </c>
      <c r="B204" t="s">
        <v>981</v>
      </c>
      <c r="F204" t="s">
        <v>982</v>
      </c>
    </row>
    <row r="205" spans="1:11" x14ac:dyDescent="0.25">
      <c r="A205">
        <v>213</v>
      </c>
      <c r="B205" t="s">
        <v>983</v>
      </c>
      <c r="C205" t="s">
        <v>984</v>
      </c>
      <c r="D205" t="s">
        <v>389</v>
      </c>
      <c r="F205" t="s">
        <v>976</v>
      </c>
    </row>
    <row r="206" spans="1:11" x14ac:dyDescent="0.25">
      <c r="A206">
        <v>214</v>
      </c>
      <c r="B206" t="s">
        <v>985</v>
      </c>
      <c r="C206" t="s">
        <v>986</v>
      </c>
      <c r="D206" t="s">
        <v>894</v>
      </c>
      <c r="F206" t="s">
        <v>976</v>
      </c>
    </row>
    <row r="207" spans="1:11" x14ac:dyDescent="0.25">
      <c r="A207">
        <v>215</v>
      </c>
      <c r="B207" t="s">
        <v>987</v>
      </c>
      <c r="C207" t="s">
        <v>500</v>
      </c>
      <c r="D207" t="s">
        <v>988</v>
      </c>
      <c r="F207" t="s">
        <v>976</v>
      </c>
    </row>
    <row r="208" spans="1:11" x14ac:dyDescent="0.25">
      <c r="A208">
        <v>216</v>
      </c>
      <c r="B208" t="s">
        <v>989</v>
      </c>
      <c r="F208" t="s">
        <v>990</v>
      </c>
    </row>
    <row r="209" spans="1:10" x14ac:dyDescent="0.25">
      <c r="A209">
        <v>217</v>
      </c>
      <c r="B209" t="s">
        <v>991</v>
      </c>
      <c r="C209" t="s">
        <v>992</v>
      </c>
      <c r="D209" t="s">
        <v>319</v>
      </c>
      <c r="E209" t="s">
        <v>993</v>
      </c>
      <c r="F209" t="s">
        <v>982</v>
      </c>
    </row>
    <row r="210" spans="1:10" x14ac:dyDescent="0.25">
      <c r="A210">
        <v>218</v>
      </c>
      <c r="B210" t="s">
        <v>994</v>
      </c>
      <c r="C210" t="s">
        <v>995</v>
      </c>
      <c r="D210" t="s">
        <v>452</v>
      </c>
      <c r="E210" t="s">
        <v>996</v>
      </c>
      <c r="F210" t="s">
        <v>982</v>
      </c>
    </row>
    <row r="211" spans="1:10" x14ac:dyDescent="0.25">
      <c r="A211">
        <v>220</v>
      </c>
      <c r="B211" t="s">
        <v>997</v>
      </c>
      <c r="C211" t="s">
        <v>998</v>
      </c>
      <c r="D211" t="s">
        <v>389</v>
      </c>
      <c r="F211" t="s">
        <v>557</v>
      </c>
    </row>
    <row r="212" spans="1:10" x14ac:dyDescent="0.25">
      <c r="A212">
        <v>221</v>
      </c>
      <c r="B212" t="s">
        <v>999</v>
      </c>
      <c r="C212" t="s">
        <v>1000</v>
      </c>
      <c r="E212" t="s">
        <v>1001</v>
      </c>
      <c r="F212" t="s">
        <v>557</v>
      </c>
      <c r="G212" t="s">
        <v>558</v>
      </c>
      <c r="I212" t="s">
        <v>1002</v>
      </c>
      <c r="J212" t="s">
        <v>1003</v>
      </c>
    </row>
    <row r="213" spans="1:10" x14ac:dyDescent="0.25">
      <c r="A213">
        <v>222</v>
      </c>
      <c r="B213" t="s">
        <v>1004</v>
      </c>
      <c r="C213" t="s">
        <v>1005</v>
      </c>
      <c r="D213" t="s">
        <v>988</v>
      </c>
      <c r="F213" t="s">
        <v>990</v>
      </c>
    </row>
    <row r="214" spans="1:10" x14ac:dyDescent="0.25">
      <c r="A214">
        <v>223</v>
      </c>
      <c r="B214" t="s">
        <v>1006</v>
      </c>
      <c r="C214" t="s">
        <v>1007</v>
      </c>
      <c r="D214" t="s">
        <v>581</v>
      </c>
      <c r="F214" t="s">
        <v>990</v>
      </c>
    </row>
    <row r="215" spans="1:10" x14ac:dyDescent="0.25">
      <c r="A215">
        <v>224</v>
      </c>
      <c r="B215" t="s">
        <v>1008</v>
      </c>
      <c r="C215" t="s">
        <v>1009</v>
      </c>
      <c r="D215" t="s">
        <v>1010</v>
      </c>
      <c r="F215" t="s">
        <v>1011</v>
      </c>
    </row>
    <row r="216" spans="1:10" x14ac:dyDescent="0.25">
      <c r="A216">
        <v>225</v>
      </c>
      <c r="B216" t="s">
        <v>284</v>
      </c>
      <c r="C216" t="s">
        <v>886</v>
      </c>
      <c r="D216" t="s">
        <v>452</v>
      </c>
      <c r="E216" t="s">
        <v>1012</v>
      </c>
      <c r="F216" t="s">
        <v>557</v>
      </c>
      <c r="G216" t="s">
        <v>558</v>
      </c>
      <c r="I216" t="s">
        <v>1013</v>
      </c>
    </row>
    <row r="217" spans="1:10" x14ac:dyDescent="0.25">
      <c r="A217">
        <v>226</v>
      </c>
      <c r="B217" t="s">
        <v>1014</v>
      </c>
      <c r="C217" t="s">
        <v>1015</v>
      </c>
      <c r="D217" t="s">
        <v>581</v>
      </c>
      <c r="F217" t="s">
        <v>990</v>
      </c>
    </row>
    <row r="218" spans="1:10" x14ac:dyDescent="0.25">
      <c r="A218">
        <v>227</v>
      </c>
      <c r="B218" t="s">
        <v>1016</v>
      </c>
      <c r="C218" t="s">
        <v>1017</v>
      </c>
      <c r="D218" t="s">
        <v>377</v>
      </c>
      <c r="F218" t="s">
        <v>1018</v>
      </c>
    </row>
    <row r="219" spans="1:10" x14ac:dyDescent="0.25">
      <c r="A219">
        <v>228</v>
      </c>
      <c r="B219" t="s">
        <v>1019</v>
      </c>
      <c r="C219" t="s">
        <v>1020</v>
      </c>
      <c r="D219" t="s">
        <v>363</v>
      </c>
      <c r="F219" t="s">
        <v>557</v>
      </c>
    </row>
    <row r="220" spans="1:10" x14ac:dyDescent="0.25">
      <c r="A220">
        <v>229</v>
      </c>
      <c r="B220" t="s">
        <v>1021</v>
      </c>
      <c r="C220" t="s">
        <v>1022</v>
      </c>
      <c r="D220" t="s">
        <v>465</v>
      </c>
      <c r="F220" t="s">
        <v>990</v>
      </c>
    </row>
    <row r="221" spans="1:10" x14ac:dyDescent="0.25">
      <c r="A221">
        <v>230</v>
      </c>
      <c r="B221" t="s">
        <v>1023</v>
      </c>
      <c r="C221" t="s">
        <v>1024</v>
      </c>
      <c r="D221" t="s">
        <v>310</v>
      </c>
      <c r="E221" t="s">
        <v>1025</v>
      </c>
      <c r="F221" t="s">
        <v>990</v>
      </c>
    </row>
    <row r="222" spans="1:10" x14ac:dyDescent="0.25">
      <c r="A222">
        <v>231</v>
      </c>
      <c r="B222" t="s">
        <v>56</v>
      </c>
      <c r="C222" t="s">
        <v>1015</v>
      </c>
      <c r="D222" t="s">
        <v>581</v>
      </c>
      <c r="F222" t="s">
        <v>990</v>
      </c>
    </row>
    <row r="223" spans="1:10" x14ac:dyDescent="0.25">
      <c r="A223">
        <v>232</v>
      </c>
      <c r="B223" t="s">
        <v>1026</v>
      </c>
      <c r="C223" t="s">
        <v>1027</v>
      </c>
      <c r="D223" t="s">
        <v>382</v>
      </c>
      <c r="E223" t="s">
        <v>1028</v>
      </c>
      <c r="F223" t="s">
        <v>472</v>
      </c>
      <c r="G223" t="s">
        <v>473</v>
      </c>
    </row>
    <row r="224" spans="1:10" x14ac:dyDescent="0.25">
      <c r="A224">
        <v>233</v>
      </c>
      <c r="B224" t="s">
        <v>1029</v>
      </c>
      <c r="C224" t="s">
        <v>491</v>
      </c>
      <c r="D224" t="s">
        <v>434</v>
      </c>
      <c r="E224" t="s">
        <v>1030</v>
      </c>
      <c r="F224" t="s">
        <v>1031</v>
      </c>
      <c r="I224" t="s">
        <v>1032</v>
      </c>
    </row>
    <row r="225" spans="1:11" x14ac:dyDescent="0.25">
      <c r="A225">
        <v>234</v>
      </c>
      <c r="B225" t="s">
        <v>1033</v>
      </c>
      <c r="C225" t="s">
        <v>475</v>
      </c>
      <c r="D225" t="s">
        <v>465</v>
      </c>
      <c r="F225" t="s">
        <v>653</v>
      </c>
    </row>
    <row r="226" spans="1:11" x14ac:dyDescent="0.25">
      <c r="A226">
        <v>235</v>
      </c>
      <c r="B226" t="s">
        <v>1034</v>
      </c>
      <c r="C226" t="s">
        <v>1035</v>
      </c>
      <c r="D226" t="s">
        <v>452</v>
      </c>
      <c r="E226" t="s">
        <v>1036</v>
      </c>
      <c r="F226" t="s">
        <v>457</v>
      </c>
    </row>
    <row r="227" spans="1:11" x14ac:dyDescent="0.25">
      <c r="A227">
        <v>236</v>
      </c>
      <c r="B227" t="s">
        <v>1037</v>
      </c>
      <c r="C227" t="s">
        <v>1038</v>
      </c>
      <c r="D227" t="s">
        <v>456</v>
      </c>
      <c r="E227" t="s">
        <v>540</v>
      </c>
      <c r="F227" t="s">
        <v>344</v>
      </c>
    </row>
    <row r="228" spans="1:11" x14ac:dyDescent="0.25">
      <c r="A228">
        <v>237</v>
      </c>
      <c r="B228" t="s">
        <v>266</v>
      </c>
      <c r="C228" t="s">
        <v>1038</v>
      </c>
      <c r="D228" t="s">
        <v>1039</v>
      </c>
      <c r="E228" t="s">
        <v>540</v>
      </c>
      <c r="F228" t="s">
        <v>344</v>
      </c>
      <c r="G228" t="s">
        <v>1040</v>
      </c>
      <c r="I228" t="s">
        <v>1041</v>
      </c>
      <c r="J228" t="s">
        <v>1042</v>
      </c>
    </row>
    <row r="229" spans="1:11" x14ac:dyDescent="0.25">
      <c r="A229">
        <v>238</v>
      </c>
      <c r="B229" t="s">
        <v>1043</v>
      </c>
      <c r="C229" t="s">
        <v>1044</v>
      </c>
      <c r="D229" t="s">
        <v>389</v>
      </c>
      <c r="E229" t="s">
        <v>1045</v>
      </c>
      <c r="F229" t="s">
        <v>457</v>
      </c>
    </row>
    <row r="230" spans="1:11" x14ac:dyDescent="0.25">
      <c r="A230">
        <v>239</v>
      </c>
      <c r="B230" t="s">
        <v>1046</v>
      </c>
      <c r="F230" t="s">
        <v>457</v>
      </c>
    </row>
    <row r="231" spans="1:11" x14ac:dyDescent="0.25">
      <c r="A231">
        <v>241</v>
      </c>
      <c r="B231" t="s">
        <v>1047</v>
      </c>
      <c r="C231" t="s">
        <v>1048</v>
      </c>
      <c r="D231" t="s">
        <v>480</v>
      </c>
      <c r="E231" t="s">
        <v>1049</v>
      </c>
      <c r="F231" t="s">
        <v>530</v>
      </c>
      <c r="G231" t="s">
        <v>619</v>
      </c>
      <c r="I231" t="s">
        <v>1050</v>
      </c>
    </row>
    <row r="232" spans="1:11" x14ac:dyDescent="0.25">
      <c r="A232">
        <v>242</v>
      </c>
      <c r="B232" t="s">
        <v>227</v>
      </c>
      <c r="C232" t="s">
        <v>717</v>
      </c>
      <c r="D232" t="s">
        <v>1051</v>
      </c>
      <c r="E232" t="s">
        <v>1052</v>
      </c>
      <c r="F232" t="s">
        <v>344</v>
      </c>
    </row>
    <row r="233" spans="1:11" x14ac:dyDescent="0.25">
      <c r="A233">
        <v>243</v>
      </c>
      <c r="B233" t="s">
        <v>247</v>
      </c>
      <c r="C233" t="s">
        <v>1053</v>
      </c>
      <c r="D233" t="s">
        <v>1054</v>
      </c>
      <c r="E233" t="s">
        <v>1055</v>
      </c>
      <c r="F233" t="s">
        <v>344</v>
      </c>
      <c r="G233" t="s">
        <v>1040</v>
      </c>
      <c r="I233" t="s">
        <v>1056</v>
      </c>
      <c r="J233" t="s">
        <v>1057</v>
      </c>
    </row>
    <row r="234" spans="1:11" x14ac:dyDescent="0.25">
      <c r="A234">
        <v>244</v>
      </c>
      <c r="B234" t="s">
        <v>1058</v>
      </c>
      <c r="C234" t="s">
        <v>1059</v>
      </c>
      <c r="D234" t="s">
        <v>339</v>
      </c>
      <c r="F234" t="s">
        <v>902</v>
      </c>
    </row>
    <row r="235" spans="1:11" x14ac:dyDescent="0.25">
      <c r="A235">
        <v>245</v>
      </c>
      <c r="B235" t="s">
        <v>70</v>
      </c>
      <c r="C235" t="s">
        <v>936</v>
      </c>
      <c r="D235" t="s">
        <v>510</v>
      </c>
      <c r="E235" t="s">
        <v>1060</v>
      </c>
      <c r="F235" t="s">
        <v>344</v>
      </c>
      <c r="G235" t="s">
        <v>1040</v>
      </c>
      <c r="I235" t="s">
        <v>1061</v>
      </c>
    </row>
    <row r="236" spans="1:11" x14ac:dyDescent="0.25">
      <c r="A236">
        <v>246</v>
      </c>
      <c r="B236" t="s">
        <v>278</v>
      </c>
      <c r="E236" t="s">
        <v>1062</v>
      </c>
      <c r="F236" t="s">
        <v>431</v>
      </c>
      <c r="G236" t="s">
        <v>1063</v>
      </c>
      <c r="J236" t="s">
        <v>1064</v>
      </c>
    </row>
    <row r="237" spans="1:11" x14ac:dyDescent="0.25">
      <c r="A237">
        <v>247</v>
      </c>
      <c r="B237" t="s">
        <v>193</v>
      </c>
      <c r="E237" t="s">
        <v>1065</v>
      </c>
      <c r="F237" t="s">
        <v>1066</v>
      </c>
      <c r="G237" t="s">
        <v>1067</v>
      </c>
    </row>
    <row r="238" spans="1:11" x14ac:dyDescent="0.25">
      <c r="A238">
        <v>249</v>
      </c>
      <c r="B238" t="s">
        <v>1068</v>
      </c>
      <c r="F238" t="s">
        <v>1069</v>
      </c>
      <c r="K238" t="s">
        <v>1070</v>
      </c>
    </row>
    <row r="239" spans="1:11" x14ac:dyDescent="0.25">
      <c r="A239">
        <v>250</v>
      </c>
      <c r="B239" t="s">
        <v>1071</v>
      </c>
      <c r="C239" t="s">
        <v>436</v>
      </c>
      <c r="D239" t="s">
        <v>1072</v>
      </c>
      <c r="F239" t="s">
        <v>344</v>
      </c>
    </row>
    <row r="240" spans="1:11" x14ac:dyDescent="0.25">
      <c r="A240">
        <v>251</v>
      </c>
      <c r="B240" t="s">
        <v>1073</v>
      </c>
      <c r="C240" t="s">
        <v>879</v>
      </c>
      <c r="D240" t="s">
        <v>750</v>
      </c>
      <c r="E240" t="s">
        <v>1074</v>
      </c>
      <c r="F240" t="s">
        <v>344</v>
      </c>
    </row>
    <row r="241" spans="1:9" x14ac:dyDescent="0.25">
      <c r="A241">
        <v>252</v>
      </c>
      <c r="B241" t="s">
        <v>1075</v>
      </c>
      <c r="C241" t="s">
        <v>1076</v>
      </c>
      <c r="D241" t="s">
        <v>1077</v>
      </c>
      <c r="E241" t="s">
        <v>1078</v>
      </c>
      <c r="F241" t="s">
        <v>457</v>
      </c>
    </row>
    <row r="242" spans="1:9" x14ac:dyDescent="0.25">
      <c r="A242">
        <v>253</v>
      </c>
      <c r="B242" t="s">
        <v>1079</v>
      </c>
      <c r="C242" t="s">
        <v>475</v>
      </c>
      <c r="D242" t="s">
        <v>319</v>
      </c>
      <c r="E242" t="s">
        <v>1080</v>
      </c>
      <c r="F242" t="s">
        <v>653</v>
      </c>
      <c r="I242" t="s">
        <v>1081</v>
      </c>
    </row>
    <row r="243" spans="1:9" x14ac:dyDescent="0.25">
      <c r="A243">
        <v>254</v>
      </c>
      <c r="B243" t="s">
        <v>1082</v>
      </c>
      <c r="C243" t="s">
        <v>1083</v>
      </c>
      <c r="D243" t="s">
        <v>718</v>
      </c>
      <c r="F243" t="s">
        <v>1084</v>
      </c>
    </row>
    <row r="244" spans="1:9" x14ac:dyDescent="0.25">
      <c r="A244">
        <v>255</v>
      </c>
      <c r="B244" t="s">
        <v>1085</v>
      </c>
      <c r="F244" t="s">
        <v>1086</v>
      </c>
    </row>
    <row r="245" spans="1:9" x14ac:dyDescent="0.25">
      <c r="A245">
        <v>256</v>
      </c>
      <c r="B245" t="s">
        <v>1087</v>
      </c>
      <c r="C245" t="s">
        <v>1088</v>
      </c>
      <c r="D245" t="s">
        <v>1089</v>
      </c>
      <c r="F245" t="s">
        <v>1090</v>
      </c>
    </row>
    <row r="246" spans="1:9" x14ac:dyDescent="0.25">
      <c r="A246">
        <v>257</v>
      </c>
      <c r="B246" t="s">
        <v>1091</v>
      </c>
      <c r="E246" t="s">
        <v>1092</v>
      </c>
      <c r="F246" t="s">
        <v>1093</v>
      </c>
      <c r="G246" t="s">
        <v>1094</v>
      </c>
    </row>
    <row r="247" spans="1:9" x14ac:dyDescent="0.25">
      <c r="A247">
        <v>258</v>
      </c>
      <c r="B247" t="s">
        <v>1095</v>
      </c>
      <c r="C247" t="s">
        <v>610</v>
      </c>
      <c r="D247" t="s">
        <v>988</v>
      </c>
      <c r="F247" t="s">
        <v>348</v>
      </c>
    </row>
    <row r="248" spans="1:9" x14ac:dyDescent="0.25">
      <c r="A248">
        <v>259</v>
      </c>
      <c r="B248" t="s">
        <v>1096</v>
      </c>
      <c r="F248" t="s">
        <v>396</v>
      </c>
    </row>
    <row r="249" spans="1:9" x14ac:dyDescent="0.25">
      <c r="A249">
        <v>260</v>
      </c>
      <c r="B249" t="s">
        <v>1097</v>
      </c>
      <c r="C249" t="s">
        <v>1097</v>
      </c>
      <c r="D249" t="s">
        <v>434</v>
      </c>
      <c r="E249" t="s">
        <v>1098</v>
      </c>
      <c r="F249" t="s">
        <v>1099</v>
      </c>
      <c r="G249" t="s">
        <v>1100</v>
      </c>
    </row>
    <row r="250" spans="1:9" x14ac:dyDescent="0.25">
      <c r="A250">
        <v>261</v>
      </c>
      <c r="B250" t="s">
        <v>1101</v>
      </c>
      <c r="C250" t="s">
        <v>1102</v>
      </c>
      <c r="D250" t="s">
        <v>389</v>
      </c>
      <c r="F250" t="s">
        <v>1099</v>
      </c>
    </row>
    <row r="251" spans="1:9" x14ac:dyDescent="0.25">
      <c r="A251">
        <v>262</v>
      </c>
      <c r="B251" t="s">
        <v>1103</v>
      </c>
      <c r="C251" t="s">
        <v>1104</v>
      </c>
      <c r="D251" t="s">
        <v>382</v>
      </c>
      <c r="F251" t="s">
        <v>1105</v>
      </c>
    </row>
    <row r="252" spans="1:9" x14ac:dyDescent="0.25">
      <c r="A252">
        <v>263</v>
      </c>
      <c r="B252" t="s">
        <v>225</v>
      </c>
      <c r="C252" t="s">
        <v>1106</v>
      </c>
      <c r="D252" t="s">
        <v>562</v>
      </c>
      <c r="E252" t="s">
        <v>1107</v>
      </c>
      <c r="F252" t="s">
        <v>1108</v>
      </c>
      <c r="G252" t="s">
        <v>1109</v>
      </c>
      <c r="I252" t="s">
        <v>1110</v>
      </c>
    </row>
    <row r="253" spans="1:9" x14ac:dyDescent="0.25">
      <c r="A253">
        <v>264</v>
      </c>
      <c r="B253" t="s">
        <v>153</v>
      </c>
      <c r="C253" t="s">
        <v>756</v>
      </c>
      <c r="D253" t="s">
        <v>310</v>
      </c>
      <c r="E253" t="s">
        <v>1111</v>
      </c>
      <c r="F253" t="s">
        <v>1112</v>
      </c>
      <c r="G253" t="s">
        <v>1113</v>
      </c>
      <c r="I253" t="s">
        <v>1114</v>
      </c>
    </row>
    <row r="254" spans="1:9" x14ac:dyDescent="0.25">
      <c r="A254">
        <v>266</v>
      </c>
      <c r="B254" t="s">
        <v>1115</v>
      </c>
      <c r="C254" t="s">
        <v>421</v>
      </c>
      <c r="D254" t="s">
        <v>310</v>
      </c>
      <c r="F254" t="s">
        <v>1011</v>
      </c>
    </row>
    <row r="255" spans="1:9" x14ac:dyDescent="0.25">
      <c r="A255">
        <v>267</v>
      </c>
      <c r="B255" t="s">
        <v>1116</v>
      </c>
      <c r="C255" t="s">
        <v>1117</v>
      </c>
      <c r="D255" t="s">
        <v>1118</v>
      </c>
      <c r="E255" t="s">
        <v>1119</v>
      </c>
      <c r="F255" t="s">
        <v>1011</v>
      </c>
    </row>
    <row r="256" spans="1:9" x14ac:dyDescent="0.25">
      <c r="A256">
        <v>268</v>
      </c>
      <c r="B256" t="s">
        <v>1120</v>
      </c>
      <c r="C256" t="s">
        <v>464</v>
      </c>
      <c r="D256" t="s">
        <v>319</v>
      </c>
      <c r="F256" t="s">
        <v>472</v>
      </c>
    </row>
    <row r="257" spans="1:9" x14ac:dyDescent="0.25">
      <c r="A257">
        <v>269</v>
      </c>
      <c r="B257" t="s">
        <v>163</v>
      </c>
      <c r="C257" t="s">
        <v>1121</v>
      </c>
      <c r="D257" t="s">
        <v>363</v>
      </c>
      <c r="F257" t="s">
        <v>423</v>
      </c>
      <c r="I257" t="s">
        <v>1122</v>
      </c>
    </row>
    <row r="258" spans="1:9" x14ac:dyDescent="0.25">
      <c r="A258">
        <v>270</v>
      </c>
      <c r="B258" t="s">
        <v>1123</v>
      </c>
      <c r="C258" t="s">
        <v>354</v>
      </c>
      <c r="D258" t="s">
        <v>1124</v>
      </c>
      <c r="F258" t="s">
        <v>352</v>
      </c>
    </row>
    <row r="259" spans="1:9" x14ac:dyDescent="0.25">
      <c r="A259">
        <v>271</v>
      </c>
      <c r="B259" t="s">
        <v>1125</v>
      </c>
      <c r="C259" t="s">
        <v>1126</v>
      </c>
      <c r="D259" t="s">
        <v>1127</v>
      </c>
      <c r="F259" t="s">
        <v>352</v>
      </c>
    </row>
    <row r="260" spans="1:9" x14ac:dyDescent="0.25">
      <c r="A260">
        <v>272</v>
      </c>
      <c r="B260" t="s">
        <v>220</v>
      </c>
      <c r="C260" t="s">
        <v>1128</v>
      </c>
      <c r="D260" t="s">
        <v>434</v>
      </c>
      <c r="F260" t="s">
        <v>352</v>
      </c>
    </row>
    <row r="261" spans="1:9" x14ac:dyDescent="0.25">
      <c r="A261">
        <v>273</v>
      </c>
      <c r="B261" t="s">
        <v>1129</v>
      </c>
      <c r="C261" t="s">
        <v>1130</v>
      </c>
      <c r="D261" t="s">
        <v>581</v>
      </c>
      <c r="F261" t="s">
        <v>352</v>
      </c>
    </row>
    <row r="262" spans="1:9" x14ac:dyDescent="0.25">
      <c r="A262">
        <v>274</v>
      </c>
      <c r="B262" t="s">
        <v>1131</v>
      </c>
      <c r="C262" t="s">
        <v>1132</v>
      </c>
      <c r="D262" t="s">
        <v>1133</v>
      </c>
      <c r="F262" t="s">
        <v>352</v>
      </c>
    </row>
    <row r="263" spans="1:9" x14ac:dyDescent="0.25">
      <c r="A263">
        <v>275</v>
      </c>
      <c r="B263" t="s">
        <v>244</v>
      </c>
      <c r="C263" t="s">
        <v>1134</v>
      </c>
      <c r="D263" t="s">
        <v>359</v>
      </c>
      <c r="E263" t="s">
        <v>1135</v>
      </c>
      <c r="F263" t="s">
        <v>352</v>
      </c>
    </row>
    <row r="264" spans="1:9" x14ac:dyDescent="0.25">
      <c r="A264">
        <v>276</v>
      </c>
      <c r="B264" t="s">
        <v>1136</v>
      </c>
      <c r="C264" t="s">
        <v>350</v>
      </c>
      <c r="D264" t="s">
        <v>1137</v>
      </c>
      <c r="E264" t="s">
        <v>1138</v>
      </c>
      <c r="F264" t="s">
        <v>352</v>
      </c>
    </row>
    <row r="265" spans="1:9" x14ac:dyDescent="0.25">
      <c r="A265">
        <v>277</v>
      </c>
      <c r="B265" t="s">
        <v>1139</v>
      </c>
      <c r="C265" t="s">
        <v>498</v>
      </c>
      <c r="D265" t="s">
        <v>389</v>
      </c>
      <c r="F265" t="s">
        <v>1140</v>
      </c>
    </row>
    <row r="266" spans="1:9" x14ac:dyDescent="0.25">
      <c r="A266">
        <v>278</v>
      </c>
      <c r="B266" t="s">
        <v>1141</v>
      </c>
      <c r="C266" t="s">
        <v>1142</v>
      </c>
      <c r="D266" t="s">
        <v>445</v>
      </c>
      <c r="E266" t="s">
        <v>1143</v>
      </c>
      <c r="F266" t="s">
        <v>1144</v>
      </c>
      <c r="G266" t="s">
        <v>1145</v>
      </c>
    </row>
    <row r="267" spans="1:9" x14ac:dyDescent="0.25">
      <c r="A267">
        <v>279</v>
      </c>
      <c r="B267" t="s">
        <v>1146</v>
      </c>
      <c r="C267" t="s">
        <v>1147</v>
      </c>
      <c r="D267" t="s">
        <v>310</v>
      </c>
      <c r="F267" t="s">
        <v>976</v>
      </c>
    </row>
    <row r="268" spans="1:9" x14ac:dyDescent="0.25">
      <c r="A268">
        <v>280</v>
      </c>
      <c r="B268" t="s">
        <v>1148</v>
      </c>
      <c r="C268" t="s">
        <v>1149</v>
      </c>
      <c r="D268" t="s">
        <v>452</v>
      </c>
      <c r="F268" t="s">
        <v>976</v>
      </c>
    </row>
    <row r="269" spans="1:9" x14ac:dyDescent="0.25">
      <c r="A269">
        <v>281</v>
      </c>
      <c r="B269" t="s">
        <v>1150</v>
      </c>
      <c r="C269" t="s">
        <v>1151</v>
      </c>
      <c r="D269" t="s">
        <v>1152</v>
      </c>
      <c r="F269" t="s">
        <v>1153</v>
      </c>
    </row>
    <row r="270" spans="1:9" x14ac:dyDescent="0.25">
      <c r="A270">
        <v>283</v>
      </c>
      <c r="B270" t="s">
        <v>1154</v>
      </c>
      <c r="C270" t="s">
        <v>346</v>
      </c>
      <c r="D270" t="s">
        <v>434</v>
      </c>
      <c r="F270" t="s">
        <v>348</v>
      </c>
    </row>
    <row r="271" spans="1:9" x14ac:dyDescent="0.25">
      <c r="A271">
        <v>284</v>
      </c>
      <c r="B271" t="s">
        <v>1155</v>
      </c>
      <c r="E271" t="s">
        <v>1156</v>
      </c>
      <c r="F271" t="s">
        <v>431</v>
      </c>
      <c r="G271" t="s">
        <v>1157</v>
      </c>
    </row>
    <row r="272" spans="1:9" x14ac:dyDescent="0.25">
      <c r="A272">
        <v>285</v>
      </c>
      <c r="B272" t="s">
        <v>156</v>
      </c>
      <c r="C272" t="s">
        <v>475</v>
      </c>
      <c r="D272" t="s">
        <v>434</v>
      </c>
      <c r="E272" t="s">
        <v>1158</v>
      </c>
      <c r="F272" t="s">
        <v>1144</v>
      </c>
    </row>
    <row r="273" spans="1:10" x14ac:dyDescent="0.25">
      <c r="A273">
        <v>286</v>
      </c>
      <c r="B273" t="s">
        <v>1159</v>
      </c>
      <c r="C273" t="s">
        <v>669</v>
      </c>
      <c r="D273" t="s">
        <v>1160</v>
      </c>
      <c r="E273" t="s">
        <v>1161</v>
      </c>
      <c r="F273" t="s">
        <v>671</v>
      </c>
      <c r="I273" t="s">
        <v>1162</v>
      </c>
    </row>
    <row r="274" spans="1:10" x14ac:dyDescent="0.25">
      <c r="A274">
        <v>287</v>
      </c>
      <c r="B274" t="s">
        <v>63</v>
      </c>
      <c r="E274" t="s">
        <v>1163</v>
      </c>
      <c r="F274" t="s">
        <v>671</v>
      </c>
      <c r="G274" t="s">
        <v>1164</v>
      </c>
      <c r="I274" t="s">
        <v>1165</v>
      </c>
      <c r="J274" t="s">
        <v>1166</v>
      </c>
    </row>
    <row r="275" spans="1:10" x14ac:dyDescent="0.25">
      <c r="A275">
        <v>288</v>
      </c>
      <c r="B275" t="s">
        <v>1167</v>
      </c>
      <c r="E275" t="s">
        <v>1168</v>
      </c>
      <c r="F275" t="s">
        <v>336</v>
      </c>
      <c r="G275" t="s">
        <v>1169</v>
      </c>
      <c r="H275" t="s">
        <v>1170</v>
      </c>
    </row>
    <row r="276" spans="1:10" x14ac:dyDescent="0.25">
      <c r="A276">
        <v>289</v>
      </c>
      <c r="B276" t="s">
        <v>1171</v>
      </c>
      <c r="C276" t="s">
        <v>1172</v>
      </c>
      <c r="D276" t="s">
        <v>1010</v>
      </c>
      <c r="E276" t="s">
        <v>1173</v>
      </c>
      <c r="F276" t="s">
        <v>344</v>
      </c>
    </row>
    <row r="277" spans="1:10" x14ac:dyDescent="0.25">
      <c r="A277">
        <v>290</v>
      </c>
      <c r="B277" t="s">
        <v>1174</v>
      </c>
      <c r="E277" t="s">
        <v>1175</v>
      </c>
      <c r="F277" t="s">
        <v>583</v>
      </c>
      <c r="G277" t="s">
        <v>1176</v>
      </c>
    </row>
    <row r="278" spans="1:10" x14ac:dyDescent="0.25">
      <c r="A278">
        <v>291</v>
      </c>
      <c r="B278" t="s">
        <v>176</v>
      </c>
      <c r="C278" t="s">
        <v>1177</v>
      </c>
      <c r="D278" t="s">
        <v>389</v>
      </c>
      <c r="E278" t="s">
        <v>1178</v>
      </c>
      <c r="F278" t="s">
        <v>1144</v>
      </c>
      <c r="G278" t="s">
        <v>1145</v>
      </c>
    </row>
    <row r="279" spans="1:10" x14ac:dyDescent="0.25">
      <c r="A279">
        <v>292</v>
      </c>
      <c r="B279" t="s">
        <v>1179</v>
      </c>
      <c r="C279" t="s">
        <v>1180</v>
      </c>
      <c r="D279" t="s">
        <v>1181</v>
      </c>
      <c r="E279" t="s">
        <v>1182</v>
      </c>
      <c r="F279" t="s">
        <v>1183</v>
      </c>
    </row>
    <row r="280" spans="1:10" x14ac:dyDescent="0.25">
      <c r="A280">
        <v>293</v>
      </c>
      <c r="B280" t="s">
        <v>1184</v>
      </c>
      <c r="C280" t="s">
        <v>1185</v>
      </c>
      <c r="D280" t="s">
        <v>581</v>
      </c>
      <c r="E280" t="s">
        <v>1186</v>
      </c>
      <c r="F280" t="s">
        <v>431</v>
      </c>
      <c r="G280" t="s">
        <v>1063</v>
      </c>
    </row>
    <row r="281" spans="1:10" x14ac:dyDescent="0.25">
      <c r="A281">
        <v>294</v>
      </c>
      <c r="B281" t="s">
        <v>1187</v>
      </c>
      <c r="C281" t="s">
        <v>1188</v>
      </c>
      <c r="D281" t="s">
        <v>1189</v>
      </c>
      <c r="F281" t="s">
        <v>1011</v>
      </c>
    </row>
    <row r="282" spans="1:10" x14ac:dyDescent="0.25">
      <c r="A282">
        <v>295</v>
      </c>
      <c r="B282" t="s">
        <v>1190</v>
      </c>
      <c r="C282" t="s">
        <v>1191</v>
      </c>
      <c r="D282" t="s">
        <v>389</v>
      </c>
      <c r="F282" t="s">
        <v>1192</v>
      </c>
    </row>
    <row r="283" spans="1:10" x14ac:dyDescent="0.25">
      <c r="A283">
        <v>296</v>
      </c>
      <c r="B283" t="s">
        <v>1193</v>
      </c>
      <c r="C283" t="s">
        <v>1194</v>
      </c>
      <c r="D283" t="s">
        <v>310</v>
      </c>
      <c r="E283" t="s">
        <v>1195</v>
      </c>
      <c r="F283" t="s">
        <v>671</v>
      </c>
      <c r="G283" t="s">
        <v>1164</v>
      </c>
      <c r="I283" t="s">
        <v>1196</v>
      </c>
    </row>
    <row r="284" spans="1:10" x14ac:dyDescent="0.25">
      <c r="A284">
        <v>297</v>
      </c>
      <c r="B284" t="s">
        <v>1197</v>
      </c>
      <c r="C284" t="s">
        <v>1198</v>
      </c>
      <c r="D284" t="s">
        <v>1199</v>
      </c>
      <c r="E284" t="s">
        <v>1200</v>
      </c>
      <c r="F284" t="s">
        <v>778</v>
      </c>
    </row>
    <row r="285" spans="1:10" x14ac:dyDescent="0.25">
      <c r="A285">
        <v>298</v>
      </c>
      <c r="B285" t="s">
        <v>1201</v>
      </c>
      <c r="F285" t="s">
        <v>736</v>
      </c>
      <c r="G285" t="s">
        <v>785</v>
      </c>
    </row>
    <row r="286" spans="1:10" x14ac:dyDescent="0.25">
      <c r="A286">
        <v>299</v>
      </c>
      <c r="B286" t="s">
        <v>1202</v>
      </c>
      <c r="C286" t="s">
        <v>402</v>
      </c>
      <c r="D286" t="s">
        <v>750</v>
      </c>
      <c r="E286" t="s">
        <v>1203</v>
      </c>
      <c r="F286" t="s">
        <v>404</v>
      </c>
    </row>
    <row r="287" spans="1:10" x14ac:dyDescent="0.25">
      <c r="A287">
        <v>300</v>
      </c>
      <c r="B287" t="s">
        <v>1204</v>
      </c>
      <c r="E287" t="s">
        <v>1205</v>
      </c>
      <c r="F287" t="s">
        <v>736</v>
      </c>
      <c r="G287" t="s">
        <v>785</v>
      </c>
      <c r="I287" t="s">
        <v>1206</v>
      </c>
    </row>
    <row r="288" spans="1:10" x14ac:dyDescent="0.25">
      <c r="A288">
        <v>301</v>
      </c>
      <c r="B288" t="s">
        <v>1207</v>
      </c>
      <c r="E288" t="s">
        <v>1208</v>
      </c>
      <c r="F288" t="s">
        <v>736</v>
      </c>
      <c r="G288" t="s">
        <v>785</v>
      </c>
      <c r="H288" t="s">
        <v>1209</v>
      </c>
      <c r="J288" t="s">
        <v>1210</v>
      </c>
    </row>
    <row r="289" spans="1:10" x14ac:dyDescent="0.25">
      <c r="A289">
        <v>302</v>
      </c>
      <c r="B289" t="s">
        <v>1211</v>
      </c>
      <c r="C289" t="s">
        <v>1212</v>
      </c>
      <c r="E289" t="s">
        <v>1213</v>
      </c>
      <c r="F289" t="s">
        <v>557</v>
      </c>
      <c r="G289" t="s">
        <v>558</v>
      </c>
      <c r="I289" t="s">
        <v>1013</v>
      </c>
    </row>
    <row r="290" spans="1:10" x14ac:dyDescent="0.25">
      <c r="A290">
        <v>303</v>
      </c>
      <c r="B290" t="s">
        <v>291</v>
      </c>
      <c r="C290" t="s">
        <v>1214</v>
      </c>
      <c r="D290" t="s">
        <v>363</v>
      </c>
      <c r="E290" t="s">
        <v>1215</v>
      </c>
      <c r="F290" t="s">
        <v>511</v>
      </c>
      <c r="G290" t="s">
        <v>1216</v>
      </c>
      <c r="I290" t="s">
        <v>1217</v>
      </c>
      <c r="J290" t="s">
        <v>1218</v>
      </c>
    </row>
    <row r="291" spans="1:10" x14ac:dyDescent="0.25">
      <c r="A291">
        <v>304</v>
      </c>
      <c r="B291" t="s">
        <v>1219</v>
      </c>
      <c r="C291" t="s">
        <v>1220</v>
      </c>
      <c r="D291" t="s">
        <v>389</v>
      </c>
      <c r="E291" t="s">
        <v>1221</v>
      </c>
      <c r="F291" t="s">
        <v>1222</v>
      </c>
      <c r="G291" t="s">
        <v>1223</v>
      </c>
      <c r="H291" t="s">
        <v>1224</v>
      </c>
      <c r="I291" t="s">
        <v>1225</v>
      </c>
      <c r="J291" t="s">
        <v>1226</v>
      </c>
    </row>
    <row r="292" spans="1:10" x14ac:dyDescent="0.25">
      <c r="A292">
        <v>305</v>
      </c>
      <c r="B292" t="s">
        <v>1227</v>
      </c>
      <c r="C292" t="s">
        <v>1228</v>
      </c>
      <c r="D292" t="s">
        <v>382</v>
      </c>
      <c r="F292" t="s">
        <v>797</v>
      </c>
    </row>
    <row r="293" spans="1:10" x14ac:dyDescent="0.25">
      <c r="A293">
        <v>306</v>
      </c>
      <c r="B293" t="s">
        <v>1229</v>
      </c>
      <c r="C293" t="s">
        <v>1230</v>
      </c>
      <c r="D293" t="s">
        <v>319</v>
      </c>
      <c r="E293" t="s">
        <v>1231</v>
      </c>
      <c r="F293" t="s">
        <v>778</v>
      </c>
    </row>
    <row r="294" spans="1:10" x14ac:dyDescent="0.25">
      <c r="A294">
        <v>308</v>
      </c>
      <c r="B294" t="s">
        <v>1232</v>
      </c>
      <c r="C294" t="s">
        <v>1233</v>
      </c>
      <c r="D294" t="s">
        <v>1118</v>
      </c>
      <c r="F294" t="s">
        <v>767</v>
      </c>
    </row>
    <row r="295" spans="1:10" x14ac:dyDescent="0.25">
      <c r="A295">
        <v>309</v>
      </c>
      <c r="B295" t="s">
        <v>1234</v>
      </c>
      <c r="C295" t="s">
        <v>1235</v>
      </c>
      <c r="D295" t="s">
        <v>382</v>
      </c>
      <c r="F295" t="s">
        <v>797</v>
      </c>
    </row>
    <row r="296" spans="1:10" x14ac:dyDescent="0.25">
      <c r="A296">
        <v>310</v>
      </c>
      <c r="B296" t="s">
        <v>1219</v>
      </c>
      <c r="C296" t="s">
        <v>1220</v>
      </c>
      <c r="D296" t="s">
        <v>389</v>
      </c>
      <c r="E296" t="s">
        <v>1236</v>
      </c>
      <c r="F296" t="s">
        <v>1237</v>
      </c>
      <c r="G296" t="s">
        <v>1238</v>
      </c>
    </row>
    <row r="297" spans="1:10" x14ac:dyDescent="0.25">
      <c r="A297">
        <v>311</v>
      </c>
      <c r="B297" t="s">
        <v>1239</v>
      </c>
      <c r="C297" t="s">
        <v>1239</v>
      </c>
      <c r="F297" t="s">
        <v>1222</v>
      </c>
    </row>
    <row r="298" spans="1:10" x14ac:dyDescent="0.25">
      <c r="A298">
        <v>312</v>
      </c>
      <c r="B298" t="s">
        <v>1240</v>
      </c>
      <c r="C298" t="s">
        <v>1241</v>
      </c>
      <c r="D298" t="s">
        <v>389</v>
      </c>
      <c r="E298" t="s">
        <v>1242</v>
      </c>
      <c r="F298" t="s">
        <v>557</v>
      </c>
      <c r="G298" t="s">
        <v>558</v>
      </c>
      <c r="I298" t="s">
        <v>1243</v>
      </c>
    </row>
    <row r="299" spans="1:10" x14ac:dyDescent="0.25">
      <c r="A299">
        <v>313</v>
      </c>
      <c r="B299" t="s">
        <v>1244</v>
      </c>
      <c r="C299" t="s">
        <v>1245</v>
      </c>
      <c r="D299" t="s">
        <v>310</v>
      </c>
      <c r="F299" t="s">
        <v>806</v>
      </c>
    </row>
    <row r="300" spans="1:10" x14ac:dyDescent="0.25">
      <c r="A300">
        <v>314</v>
      </c>
      <c r="B300" t="s">
        <v>1246</v>
      </c>
      <c r="C300" t="s">
        <v>1247</v>
      </c>
      <c r="D300" t="s">
        <v>581</v>
      </c>
      <c r="F300" t="s">
        <v>806</v>
      </c>
    </row>
    <row r="301" spans="1:10" x14ac:dyDescent="0.25">
      <c r="A301">
        <v>315</v>
      </c>
      <c r="B301" t="s">
        <v>1248</v>
      </c>
      <c r="C301" t="s">
        <v>1249</v>
      </c>
      <c r="D301" t="s">
        <v>330</v>
      </c>
      <c r="F301" t="s">
        <v>806</v>
      </c>
    </row>
    <row r="302" spans="1:10" x14ac:dyDescent="0.25">
      <c r="A302">
        <v>316</v>
      </c>
      <c r="B302" t="s">
        <v>1250</v>
      </c>
      <c r="C302" t="s">
        <v>1251</v>
      </c>
      <c r="D302" t="s">
        <v>730</v>
      </c>
      <c r="E302" t="s">
        <v>1252</v>
      </c>
      <c r="F302" t="s">
        <v>511</v>
      </c>
    </row>
    <row r="303" spans="1:10" x14ac:dyDescent="0.25">
      <c r="A303">
        <v>317</v>
      </c>
      <c r="B303" t="s">
        <v>1253</v>
      </c>
      <c r="C303" t="s">
        <v>1254</v>
      </c>
      <c r="D303" t="s">
        <v>389</v>
      </c>
      <c r="F303" t="s">
        <v>340</v>
      </c>
    </row>
    <row r="304" spans="1:10" x14ac:dyDescent="0.25">
      <c r="A304">
        <v>319</v>
      </c>
      <c r="B304" t="s">
        <v>1255</v>
      </c>
      <c r="C304" t="s">
        <v>1017</v>
      </c>
      <c r="D304" t="s">
        <v>887</v>
      </c>
      <c r="F304" t="s">
        <v>1018</v>
      </c>
    </row>
    <row r="305" spans="1:10" x14ac:dyDescent="0.25">
      <c r="A305">
        <v>321</v>
      </c>
      <c r="B305" t="s">
        <v>183</v>
      </c>
      <c r="C305" t="s">
        <v>1256</v>
      </c>
      <c r="D305" t="s">
        <v>330</v>
      </c>
      <c r="F305" t="s">
        <v>344</v>
      </c>
    </row>
    <row r="306" spans="1:10" x14ac:dyDescent="0.25">
      <c r="A306">
        <v>322</v>
      </c>
      <c r="B306" t="s">
        <v>1257</v>
      </c>
      <c r="C306" t="s">
        <v>1258</v>
      </c>
      <c r="D306" t="s">
        <v>310</v>
      </c>
      <c r="E306" t="s">
        <v>1259</v>
      </c>
      <c r="F306" t="s">
        <v>326</v>
      </c>
      <c r="I306" t="s">
        <v>1260</v>
      </c>
      <c r="J306" t="s">
        <v>1261</v>
      </c>
    </row>
    <row r="307" spans="1:10" x14ac:dyDescent="0.25">
      <c r="A307">
        <v>323</v>
      </c>
      <c r="B307" t="s">
        <v>1262</v>
      </c>
      <c r="E307" t="s">
        <v>1263</v>
      </c>
      <c r="F307" t="s">
        <v>557</v>
      </c>
    </row>
    <row r="308" spans="1:10" x14ac:dyDescent="0.25">
      <c r="A308">
        <v>324</v>
      </c>
      <c r="B308" t="s">
        <v>1264</v>
      </c>
      <c r="C308" t="s">
        <v>1265</v>
      </c>
      <c r="D308" t="s">
        <v>1266</v>
      </c>
      <c r="F308" t="s">
        <v>990</v>
      </c>
    </row>
    <row r="309" spans="1:10" x14ac:dyDescent="0.25">
      <c r="A309">
        <v>325</v>
      </c>
      <c r="B309" t="s">
        <v>1267</v>
      </c>
      <c r="C309" t="s">
        <v>1268</v>
      </c>
      <c r="D309" t="s">
        <v>988</v>
      </c>
      <c r="F309" t="s">
        <v>1269</v>
      </c>
    </row>
    <row r="310" spans="1:10" x14ac:dyDescent="0.25">
      <c r="A310">
        <v>326</v>
      </c>
      <c r="B310" t="s">
        <v>1270</v>
      </c>
      <c r="C310" t="s">
        <v>1271</v>
      </c>
      <c r="D310" t="s">
        <v>1272</v>
      </c>
      <c r="F310" t="s">
        <v>1269</v>
      </c>
    </row>
    <row r="311" spans="1:10" x14ac:dyDescent="0.25">
      <c r="A311">
        <v>327</v>
      </c>
      <c r="B311" t="s">
        <v>1273</v>
      </c>
      <c r="E311" t="s">
        <v>757</v>
      </c>
      <c r="F311" t="s">
        <v>758</v>
      </c>
    </row>
    <row r="312" spans="1:10" x14ac:dyDescent="0.25">
      <c r="A312">
        <v>328</v>
      </c>
      <c r="B312" t="s">
        <v>1274</v>
      </c>
      <c r="C312" t="s">
        <v>1275</v>
      </c>
      <c r="D312" t="s">
        <v>434</v>
      </c>
      <c r="E312" t="s">
        <v>437</v>
      </c>
      <c r="F312" t="s">
        <v>1276</v>
      </c>
    </row>
    <row r="313" spans="1:10" x14ac:dyDescent="0.25">
      <c r="A313">
        <v>329</v>
      </c>
      <c r="B313" t="s">
        <v>1277</v>
      </c>
      <c r="C313" t="s">
        <v>1278</v>
      </c>
      <c r="D313" t="s">
        <v>523</v>
      </c>
      <c r="E313" t="s">
        <v>1279</v>
      </c>
      <c r="F313" t="s">
        <v>541</v>
      </c>
      <c r="G313" t="s">
        <v>838</v>
      </c>
    </row>
    <row r="314" spans="1:10" x14ac:dyDescent="0.25">
      <c r="A314">
        <v>330</v>
      </c>
      <c r="B314" t="s">
        <v>1280</v>
      </c>
      <c r="C314" t="s">
        <v>836</v>
      </c>
      <c r="D314" t="s">
        <v>750</v>
      </c>
      <c r="F314" t="s">
        <v>541</v>
      </c>
    </row>
    <row r="315" spans="1:10" x14ac:dyDescent="0.25">
      <c r="A315">
        <v>331</v>
      </c>
      <c r="B315" t="s">
        <v>1281</v>
      </c>
      <c r="E315" t="s">
        <v>1282</v>
      </c>
      <c r="F315" t="s">
        <v>767</v>
      </c>
    </row>
    <row r="316" spans="1:10" x14ac:dyDescent="0.25">
      <c r="A316">
        <v>332</v>
      </c>
      <c r="B316" t="s">
        <v>1283</v>
      </c>
      <c r="C316" t="s">
        <v>1284</v>
      </c>
      <c r="D316" t="s">
        <v>1039</v>
      </c>
      <c r="E316" t="s">
        <v>1285</v>
      </c>
      <c r="F316" t="s">
        <v>344</v>
      </c>
    </row>
    <row r="317" spans="1:10" x14ac:dyDescent="0.25">
      <c r="A317">
        <v>333</v>
      </c>
      <c r="B317" t="s">
        <v>1286</v>
      </c>
      <c r="C317" t="s">
        <v>1287</v>
      </c>
      <c r="D317" t="s">
        <v>339</v>
      </c>
      <c r="E317" t="s">
        <v>1288</v>
      </c>
      <c r="F317" t="s">
        <v>340</v>
      </c>
    </row>
    <row r="318" spans="1:10" x14ac:dyDescent="0.25">
      <c r="A318">
        <v>334</v>
      </c>
      <c r="B318" t="s">
        <v>228</v>
      </c>
      <c r="C318" t="s">
        <v>1289</v>
      </c>
      <c r="D318" t="s">
        <v>339</v>
      </c>
      <c r="E318" t="s">
        <v>905</v>
      </c>
      <c r="F318" t="s">
        <v>976</v>
      </c>
      <c r="I318" t="s">
        <v>1290</v>
      </c>
    </row>
    <row r="319" spans="1:10" x14ac:dyDescent="0.25">
      <c r="A319">
        <v>335</v>
      </c>
      <c r="B319" t="s">
        <v>1291</v>
      </c>
      <c r="C319" t="s">
        <v>1292</v>
      </c>
      <c r="D319" t="s">
        <v>611</v>
      </c>
      <c r="F319" t="s">
        <v>1293</v>
      </c>
    </row>
    <row r="320" spans="1:10" x14ac:dyDescent="0.25">
      <c r="A320">
        <v>336</v>
      </c>
      <c r="B320" t="s">
        <v>1294</v>
      </c>
      <c r="C320" t="s">
        <v>1295</v>
      </c>
      <c r="D320" t="s">
        <v>456</v>
      </c>
      <c r="E320" t="s">
        <v>1296</v>
      </c>
      <c r="F320" t="s">
        <v>1222</v>
      </c>
      <c r="G320" t="s">
        <v>1223</v>
      </c>
    </row>
    <row r="321" spans="1:10" x14ac:dyDescent="0.25">
      <c r="A321">
        <v>337</v>
      </c>
      <c r="B321" t="s">
        <v>1297</v>
      </c>
      <c r="C321" t="s">
        <v>1298</v>
      </c>
      <c r="D321" t="s">
        <v>456</v>
      </c>
      <c r="F321" t="s">
        <v>1222</v>
      </c>
    </row>
    <row r="322" spans="1:10" x14ac:dyDescent="0.25">
      <c r="A322">
        <v>339</v>
      </c>
      <c r="B322" t="s">
        <v>1299</v>
      </c>
      <c r="C322" t="s">
        <v>1300</v>
      </c>
      <c r="D322" t="s">
        <v>562</v>
      </c>
      <c r="E322" t="s">
        <v>1301</v>
      </c>
      <c r="F322" t="s">
        <v>457</v>
      </c>
      <c r="G322" t="s">
        <v>461</v>
      </c>
      <c r="I322" t="s">
        <v>1302</v>
      </c>
      <c r="J322" t="s">
        <v>1303</v>
      </c>
    </row>
    <row r="323" spans="1:10" x14ac:dyDescent="0.25">
      <c r="A323">
        <v>340</v>
      </c>
      <c r="B323" t="s">
        <v>237</v>
      </c>
      <c r="E323" t="s">
        <v>1304</v>
      </c>
      <c r="F323" t="s">
        <v>423</v>
      </c>
    </row>
    <row r="324" spans="1:10" x14ac:dyDescent="0.25">
      <c r="A324">
        <v>341</v>
      </c>
      <c r="B324" t="s">
        <v>1305</v>
      </c>
      <c r="C324" t="s">
        <v>1306</v>
      </c>
      <c r="D324" t="s">
        <v>430</v>
      </c>
      <c r="E324" t="s">
        <v>1307</v>
      </c>
      <c r="F324" t="s">
        <v>1308</v>
      </c>
      <c r="G324" t="s">
        <v>1309</v>
      </c>
      <c r="I324" t="s">
        <v>1310</v>
      </c>
      <c r="J324" t="s">
        <v>1311</v>
      </c>
    </row>
    <row r="325" spans="1:10" x14ac:dyDescent="0.25">
      <c r="A325">
        <v>342</v>
      </c>
      <c r="B325" t="s">
        <v>1312</v>
      </c>
      <c r="F325" t="s">
        <v>1313</v>
      </c>
    </row>
    <row r="326" spans="1:10" x14ac:dyDescent="0.25">
      <c r="A326">
        <v>343</v>
      </c>
      <c r="B326" t="s">
        <v>1314</v>
      </c>
      <c r="F326" t="s">
        <v>472</v>
      </c>
    </row>
    <row r="327" spans="1:10" x14ac:dyDescent="0.25">
      <c r="A327">
        <v>344</v>
      </c>
      <c r="B327" t="s">
        <v>1315</v>
      </c>
      <c r="E327" t="s">
        <v>1316</v>
      </c>
      <c r="F327" t="s">
        <v>326</v>
      </c>
      <c r="G327" t="s">
        <v>313</v>
      </c>
    </row>
    <row r="328" spans="1:10" x14ac:dyDescent="0.25">
      <c r="A328">
        <v>345</v>
      </c>
      <c r="B328" t="s">
        <v>1317</v>
      </c>
      <c r="C328" t="s">
        <v>1318</v>
      </c>
      <c r="D328" t="s">
        <v>456</v>
      </c>
      <c r="E328" t="s">
        <v>1319</v>
      </c>
      <c r="F328" t="s">
        <v>326</v>
      </c>
      <c r="G328" t="s">
        <v>313</v>
      </c>
      <c r="I328" t="s">
        <v>1320</v>
      </c>
    </row>
    <row r="329" spans="1:10" x14ac:dyDescent="0.25">
      <c r="A329">
        <v>347</v>
      </c>
      <c r="B329" t="s">
        <v>1321</v>
      </c>
      <c r="E329" t="s">
        <v>1322</v>
      </c>
      <c r="F329" t="s">
        <v>625</v>
      </c>
      <c r="H329" t="s">
        <v>1323</v>
      </c>
    </row>
    <row r="330" spans="1:10" x14ac:dyDescent="0.25">
      <c r="A330">
        <v>349</v>
      </c>
      <c r="B330" t="s">
        <v>1324</v>
      </c>
      <c r="E330" t="s">
        <v>1325</v>
      </c>
      <c r="F330" t="s">
        <v>736</v>
      </c>
    </row>
    <row r="331" spans="1:10" x14ac:dyDescent="0.25">
      <c r="A331">
        <v>350</v>
      </c>
      <c r="B331" t="s">
        <v>1326</v>
      </c>
      <c r="E331" t="s">
        <v>1327</v>
      </c>
      <c r="F331" t="s">
        <v>736</v>
      </c>
    </row>
    <row r="332" spans="1:10" x14ac:dyDescent="0.25">
      <c r="A332">
        <v>351</v>
      </c>
      <c r="B332" t="s">
        <v>1328</v>
      </c>
      <c r="F332" t="s">
        <v>472</v>
      </c>
    </row>
    <row r="333" spans="1:10" x14ac:dyDescent="0.25">
      <c r="A333">
        <v>352</v>
      </c>
      <c r="B333" t="s">
        <v>139</v>
      </c>
      <c r="F333" t="s">
        <v>472</v>
      </c>
    </row>
    <row r="334" spans="1:10" x14ac:dyDescent="0.25">
      <c r="A334">
        <v>353</v>
      </c>
      <c r="B334" t="s">
        <v>1329</v>
      </c>
      <c r="F334" t="s">
        <v>1018</v>
      </c>
    </row>
    <row r="335" spans="1:10" x14ac:dyDescent="0.25">
      <c r="A335">
        <v>354</v>
      </c>
      <c r="B335" t="s">
        <v>1330</v>
      </c>
      <c r="E335" t="s">
        <v>1331</v>
      </c>
      <c r="F335" t="s">
        <v>1332</v>
      </c>
      <c r="G335" t="s">
        <v>1333</v>
      </c>
    </row>
    <row r="336" spans="1:10" x14ac:dyDescent="0.25">
      <c r="A336">
        <v>355</v>
      </c>
      <c r="B336" t="s">
        <v>1334</v>
      </c>
      <c r="E336" t="s">
        <v>1335</v>
      </c>
      <c r="F336" t="s">
        <v>1332</v>
      </c>
    </row>
    <row r="337" spans="1:10" x14ac:dyDescent="0.25">
      <c r="A337">
        <v>356</v>
      </c>
      <c r="B337" t="s">
        <v>1336</v>
      </c>
      <c r="F337" t="s">
        <v>1332</v>
      </c>
    </row>
    <row r="338" spans="1:10" x14ac:dyDescent="0.25">
      <c r="A338">
        <v>357</v>
      </c>
      <c r="B338" t="s">
        <v>1337</v>
      </c>
      <c r="C338" t="s">
        <v>1338</v>
      </c>
      <c r="D338" t="s">
        <v>523</v>
      </c>
      <c r="F338" t="s">
        <v>344</v>
      </c>
    </row>
    <row r="339" spans="1:10" x14ac:dyDescent="0.25">
      <c r="A339">
        <v>358</v>
      </c>
      <c r="B339" t="s">
        <v>1339</v>
      </c>
      <c r="C339" t="s">
        <v>1340</v>
      </c>
      <c r="D339" t="s">
        <v>1127</v>
      </c>
      <c r="F339" t="s">
        <v>1341</v>
      </c>
    </row>
    <row r="340" spans="1:10" x14ac:dyDescent="0.25">
      <c r="A340">
        <v>359</v>
      </c>
      <c r="B340" t="s">
        <v>1342</v>
      </c>
      <c r="F340" t="s">
        <v>344</v>
      </c>
    </row>
    <row r="341" spans="1:10" x14ac:dyDescent="0.25">
      <c r="A341">
        <v>360</v>
      </c>
      <c r="B341" t="s">
        <v>1343</v>
      </c>
      <c r="C341" t="s">
        <v>1338</v>
      </c>
      <c r="D341" t="s">
        <v>389</v>
      </c>
      <c r="F341" t="s">
        <v>1344</v>
      </c>
      <c r="G341" t="s">
        <v>587</v>
      </c>
      <c r="I341" t="s">
        <v>1345</v>
      </c>
      <c r="J341" t="s">
        <v>1346</v>
      </c>
    </row>
    <row r="342" spans="1:10" x14ac:dyDescent="0.25">
      <c r="A342">
        <v>362</v>
      </c>
      <c r="B342" t="s">
        <v>1347</v>
      </c>
      <c r="C342" t="s">
        <v>1348</v>
      </c>
      <c r="D342" t="s">
        <v>465</v>
      </c>
      <c r="E342" t="s">
        <v>1349</v>
      </c>
      <c r="F342" t="s">
        <v>312</v>
      </c>
      <c r="G342" t="s">
        <v>313</v>
      </c>
      <c r="I342" t="s">
        <v>1350</v>
      </c>
    </row>
    <row r="343" spans="1:10" x14ac:dyDescent="0.25">
      <c r="A343">
        <v>363</v>
      </c>
      <c r="B343" t="s">
        <v>1351</v>
      </c>
      <c r="C343" t="s">
        <v>1352</v>
      </c>
      <c r="D343" t="s">
        <v>339</v>
      </c>
      <c r="F343" t="s">
        <v>1353</v>
      </c>
      <c r="G343" t="s">
        <v>1354</v>
      </c>
      <c r="H343" t="s">
        <v>1355</v>
      </c>
      <c r="J343" t="s">
        <v>1356</v>
      </c>
    </row>
    <row r="344" spans="1:10" x14ac:dyDescent="0.25">
      <c r="A344">
        <v>364</v>
      </c>
      <c r="B344" t="s">
        <v>233</v>
      </c>
      <c r="C344" t="s">
        <v>1357</v>
      </c>
      <c r="D344" t="s">
        <v>389</v>
      </c>
      <c r="F344" t="s">
        <v>864</v>
      </c>
      <c r="I344" t="s">
        <v>1358</v>
      </c>
      <c r="J344" t="s">
        <v>1359</v>
      </c>
    </row>
    <row r="345" spans="1:10" x14ac:dyDescent="0.25">
      <c r="A345">
        <v>365</v>
      </c>
      <c r="B345" t="s">
        <v>1360</v>
      </c>
      <c r="C345" t="s">
        <v>1361</v>
      </c>
      <c r="D345" t="s">
        <v>319</v>
      </c>
      <c r="F345" t="s">
        <v>404</v>
      </c>
    </row>
    <row r="346" spans="1:10" x14ac:dyDescent="0.25">
      <c r="A346">
        <v>367</v>
      </c>
      <c r="B346" t="s">
        <v>1362</v>
      </c>
      <c r="C346" t="s">
        <v>815</v>
      </c>
      <c r="D346" t="s">
        <v>452</v>
      </c>
      <c r="E346" t="s">
        <v>1363</v>
      </c>
      <c r="F346" t="s">
        <v>643</v>
      </c>
      <c r="G346" t="s">
        <v>1364</v>
      </c>
    </row>
    <row r="347" spans="1:10" x14ac:dyDescent="0.25">
      <c r="A347">
        <v>368</v>
      </c>
      <c r="B347" t="s">
        <v>1365</v>
      </c>
      <c r="C347" t="s">
        <v>1366</v>
      </c>
      <c r="D347" t="s">
        <v>359</v>
      </c>
      <c r="F347" t="s">
        <v>352</v>
      </c>
    </row>
    <row r="348" spans="1:10" x14ac:dyDescent="0.25">
      <c r="A348">
        <v>369</v>
      </c>
      <c r="B348" t="s">
        <v>1367</v>
      </c>
      <c r="C348" t="s">
        <v>1368</v>
      </c>
      <c r="D348" t="s">
        <v>389</v>
      </c>
      <c r="F348" t="s">
        <v>352</v>
      </c>
    </row>
    <row r="349" spans="1:10" x14ac:dyDescent="0.25">
      <c r="A349">
        <v>370</v>
      </c>
      <c r="B349" t="s">
        <v>1369</v>
      </c>
      <c r="C349" t="s">
        <v>350</v>
      </c>
      <c r="D349" t="s">
        <v>1124</v>
      </c>
      <c r="E349" t="s">
        <v>1370</v>
      </c>
      <c r="F349" t="s">
        <v>352</v>
      </c>
    </row>
    <row r="350" spans="1:10" x14ac:dyDescent="0.25">
      <c r="A350">
        <v>371</v>
      </c>
      <c r="B350" t="s">
        <v>1371</v>
      </c>
      <c r="C350" t="s">
        <v>350</v>
      </c>
      <c r="D350" t="s">
        <v>389</v>
      </c>
      <c r="E350" t="s">
        <v>1372</v>
      </c>
      <c r="F350" t="s">
        <v>352</v>
      </c>
    </row>
    <row r="351" spans="1:10" x14ac:dyDescent="0.25">
      <c r="A351">
        <v>372</v>
      </c>
      <c r="B351" t="s">
        <v>1373</v>
      </c>
      <c r="C351" t="s">
        <v>1374</v>
      </c>
      <c r="D351" t="s">
        <v>1375</v>
      </c>
      <c r="F351" t="s">
        <v>352</v>
      </c>
    </row>
    <row r="352" spans="1:10" x14ac:dyDescent="0.25">
      <c r="A352">
        <v>373</v>
      </c>
      <c r="B352" t="s">
        <v>1376</v>
      </c>
      <c r="C352" t="s">
        <v>1377</v>
      </c>
      <c r="D352" t="s">
        <v>1127</v>
      </c>
      <c r="F352" t="s">
        <v>352</v>
      </c>
    </row>
    <row r="353" spans="1:10" x14ac:dyDescent="0.25">
      <c r="A353">
        <v>374</v>
      </c>
      <c r="B353" t="s">
        <v>1378</v>
      </c>
      <c r="C353" t="s">
        <v>1368</v>
      </c>
      <c r="D353" t="s">
        <v>816</v>
      </c>
      <c r="F353" t="s">
        <v>352</v>
      </c>
    </row>
    <row r="354" spans="1:10" x14ac:dyDescent="0.25">
      <c r="A354">
        <v>375</v>
      </c>
      <c r="B354" t="s">
        <v>1379</v>
      </c>
      <c r="C354" t="s">
        <v>1278</v>
      </c>
      <c r="D354" t="s">
        <v>382</v>
      </c>
      <c r="E354" t="s">
        <v>1380</v>
      </c>
      <c r="F354" t="s">
        <v>1222</v>
      </c>
    </row>
    <row r="355" spans="1:10" x14ac:dyDescent="0.25">
      <c r="A355">
        <v>376</v>
      </c>
      <c r="B355" t="s">
        <v>1381</v>
      </c>
      <c r="C355" t="s">
        <v>1382</v>
      </c>
      <c r="D355" t="s">
        <v>1383</v>
      </c>
      <c r="F355" t="s">
        <v>1237</v>
      </c>
    </row>
    <row r="356" spans="1:10" x14ac:dyDescent="0.25">
      <c r="A356">
        <v>377</v>
      </c>
      <c r="B356" t="s">
        <v>1384</v>
      </c>
      <c r="C356" t="s">
        <v>1385</v>
      </c>
      <c r="D356" t="s">
        <v>456</v>
      </c>
      <c r="F356" t="s">
        <v>1386</v>
      </c>
    </row>
    <row r="357" spans="1:10" x14ac:dyDescent="0.25">
      <c r="A357">
        <v>378</v>
      </c>
      <c r="B357" t="s">
        <v>214</v>
      </c>
      <c r="C357" t="s">
        <v>1387</v>
      </c>
      <c r="D357" t="s">
        <v>1388</v>
      </c>
      <c r="E357" t="s">
        <v>1389</v>
      </c>
      <c r="F357" t="s">
        <v>797</v>
      </c>
    </row>
    <row r="358" spans="1:10" x14ac:dyDescent="0.25">
      <c r="A358">
        <v>379</v>
      </c>
      <c r="B358" t="s">
        <v>241</v>
      </c>
      <c r="C358" t="s">
        <v>855</v>
      </c>
      <c r="D358" t="s">
        <v>310</v>
      </c>
      <c r="E358" t="s">
        <v>1390</v>
      </c>
      <c r="F358" t="s">
        <v>1391</v>
      </c>
    </row>
    <row r="359" spans="1:10" x14ac:dyDescent="0.25">
      <c r="A359">
        <v>380</v>
      </c>
      <c r="B359" t="s">
        <v>1392</v>
      </c>
      <c r="C359" t="s">
        <v>1393</v>
      </c>
      <c r="D359" t="s">
        <v>581</v>
      </c>
      <c r="F359" t="s">
        <v>1394</v>
      </c>
      <c r="G359" t="s">
        <v>1395</v>
      </c>
      <c r="I359" t="s">
        <v>1396</v>
      </c>
      <c r="J359" t="s">
        <v>1397</v>
      </c>
    </row>
    <row r="360" spans="1:10" x14ac:dyDescent="0.25">
      <c r="A360">
        <v>381</v>
      </c>
      <c r="B360" t="s">
        <v>58</v>
      </c>
      <c r="C360" t="s">
        <v>1398</v>
      </c>
      <c r="D360" t="s">
        <v>1039</v>
      </c>
      <c r="E360" t="s">
        <v>1399</v>
      </c>
      <c r="F360" t="s">
        <v>1400</v>
      </c>
      <c r="I360" t="s">
        <v>1401</v>
      </c>
    </row>
    <row r="361" spans="1:10" x14ac:dyDescent="0.25">
      <c r="A361">
        <v>382</v>
      </c>
      <c r="B361" t="s">
        <v>1402</v>
      </c>
      <c r="C361" t="s">
        <v>475</v>
      </c>
      <c r="D361" t="s">
        <v>1403</v>
      </c>
      <c r="F361" t="s">
        <v>650</v>
      </c>
    </row>
    <row r="362" spans="1:10" x14ac:dyDescent="0.25">
      <c r="A362">
        <v>383</v>
      </c>
      <c r="B362" t="s">
        <v>1404</v>
      </c>
      <c r="C362" t="s">
        <v>1405</v>
      </c>
      <c r="D362" t="s">
        <v>330</v>
      </c>
      <c r="F362" t="s">
        <v>653</v>
      </c>
    </row>
    <row r="363" spans="1:10" x14ac:dyDescent="0.25">
      <c r="A363">
        <v>384</v>
      </c>
      <c r="B363" t="s">
        <v>1406</v>
      </c>
      <c r="C363" t="s">
        <v>1407</v>
      </c>
      <c r="D363" t="s">
        <v>319</v>
      </c>
      <c r="E363" t="s">
        <v>1408</v>
      </c>
      <c r="F363" t="s">
        <v>767</v>
      </c>
      <c r="I363" t="s">
        <v>1409</v>
      </c>
    </row>
    <row r="364" spans="1:10" x14ac:dyDescent="0.25">
      <c r="A364">
        <v>385</v>
      </c>
      <c r="B364" t="s">
        <v>1410</v>
      </c>
      <c r="C364" t="s">
        <v>1411</v>
      </c>
      <c r="D364" t="s">
        <v>389</v>
      </c>
      <c r="E364" t="s">
        <v>1412</v>
      </c>
      <c r="F364" t="s">
        <v>1222</v>
      </c>
    </row>
    <row r="365" spans="1:10" x14ac:dyDescent="0.25">
      <c r="A365">
        <v>386</v>
      </c>
      <c r="B365" t="s">
        <v>1413</v>
      </c>
      <c r="C365" t="s">
        <v>1278</v>
      </c>
      <c r="D365" t="s">
        <v>459</v>
      </c>
      <c r="E365" t="s">
        <v>632</v>
      </c>
      <c r="F365" t="s">
        <v>1222</v>
      </c>
    </row>
    <row r="366" spans="1:10" x14ac:dyDescent="0.25">
      <c r="A366">
        <v>387</v>
      </c>
      <c r="B366" t="s">
        <v>1414</v>
      </c>
      <c r="C366" t="s">
        <v>1415</v>
      </c>
      <c r="D366" t="s">
        <v>363</v>
      </c>
      <c r="F366" t="s">
        <v>404</v>
      </c>
    </row>
    <row r="367" spans="1:10" x14ac:dyDescent="0.25">
      <c r="A367">
        <v>388</v>
      </c>
      <c r="B367" t="s">
        <v>1416</v>
      </c>
      <c r="E367" t="s">
        <v>1417</v>
      </c>
      <c r="F367" t="s">
        <v>1222</v>
      </c>
      <c r="G367" t="s">
        <v>1418</v>
      </c>
      <c r="I367" t="s">
        <v>1225</v>
      </c>
    </row>
    <row r="368" spans="1:10" x14ac:dyDescent="0.25">
      <c r="A368">
        <v>389</v>
      </c>
      <c r="B368" t="s">
        <v>1419</v>
      </c>
      <c r="C368" t="s">
        <v>1420</v>
      </c>
      <c r="D368" t="s">
        <v>434</v>
      </c>
      <c r="F368" t="s">
        <v>348</v>
      </c>
    </row>
    <row r="369" spans="1:10" x14ac:dyDescent="0.25">
      <c r="A369">
        <v>390</v>
      </c>
      <c r="B369" t="s">
        <v>1421</v>
      </c>
      <c r="C369" t="s">
        <v>475</v>
      </c>
      <c r="D369" t="s">
        <v>1039</v>
      </c>
      <c r="E369" t="s">
        <v>1422</v>
      </c>
      <c r="F369" t="s">
        <v>1222</v>
      </c>
    </row>
    <row r="370" spans="1:10" x14ac:dyDescent="0.25">
      <c r="A370">
        <v>391</v>
      </c>
      <c r="B370" t="s">
        <v>294</v>
      </c>
      <c r="E370" t="s">
        <v>1423</v>
      </c>
      <c r="F370" t="s">
        <v>312</v>
      </c>
      <c r="I370" t="s">
        <v>1424</v>
      </c>
    </row>
    <row r="371" spans="1:10" x14ac:dyDescent="0.25">
      <c r="A371">
        <v>392</v>
      </c>
      <c r="B371" t="s">
        <v>1425</v>
      </c>
      <c r="E371" t="s">
        <v>1426</v>
      </c>
      <c r="F371" t="s">
        <v>511</v>
      </c>
      <c r="G371" t="s">
        <v>1427</v>
      </c>
      <c r="I371" t="s">
        <v>1428</v>
      </c>
      <c r="J371" t="s">
        <v>1429</v>
      </c>
    </row>
    <row r="372" spans="1:10" x14ac:dyDescent="0.25">
      <c r="A372">
        <v>393</v>
      </c>
      <c r="B372" t="s">
        <v>1430</v>
      </c>
      <c r="F372" t="s">
        <v>1099</v>
      </c>
    </row>
    <row r="373" spans="1:10" x14ac:dyDescent="0.25">
      <c r="A373">
        <v>395</v>
      </c>
      <c r="B373" t="s">
        <v>1431</v>
      </c>
      <c r="C373" t="s">
        <v>662</v>
      </c>
      <c r="D373" t="s">
        <v>330</v>
      </c>
      <c r="F373" t="s">
        <v>653</v>
      </c>
    </row>
    <row r="374" spans="1:10" x14ac:dyDescent="0.25">
      <c r="A374">
        <v>396</v>
      </c>
      <c r="B374" t="s">
        <v>1432</v>
      </c>
      <c r="C374" t="s">
        <v>1433</v>
      </c>
      <c r="D374" t="s">
        <v>355</v>
      </c>
      <c r="F374" t="s">
        <v>431</v>
      </c>
    </row>
    <row r="375" spans="1:10" x14ac:dyDescent="0.25">
      <c r="A375">
        <v>397</v>
      </c>
      <c r="B375" t="s">
        <v>1434</v>
      </c>
      <c r="C375" t="s">
        <v>1435</v>
      </c>
      <c r="D375" t="s">
        <v>319</v>
      </c>
      <c r="E375" t="s">
        <v>1436</v>
      </c>
      <c r="F375" t="s">
        <v>864</v>
      </c>
    </row>
    <row r="376" spans="1:10" x14ac:dyDescent="0.25">
      <c r="A376">
        <v>398</v>
      </c>
      <c r="B376" t="s">
        <v>1437</v>
      </c>
      <c r="C376" t="s">
        <v>1438</v>
      </c>
      <c r="D376" t="s">
        <v>1077</v>
      </c>
      <c r="F376" t="s">
        <v>1018</v>
      </c>
      <c r="G376" t="s">
        <v>1439</v>
      </c>
      <c r="I376" t="s">
        <v>1440</v>
      </c>
    </row>
    <row r="377" spans="1:10" x14ac:dyDescent="0.25">
      <c r="A377">
        <v>399</v>
      </c>
      <c r="B377" t="s">
        <v>1441</v>
      </c>
      <c r="C377" t="s">
        <v>1442</v>
      </c>
      <c r="D377" t="s">
        <v>445</v>
      </c>
      <c r="F377" t="s">
        <v>1018</v>
      </c>
    </row>
    <row r="378" spans="1:10" x14ac:dyDescent="0.25">
      <c r="A378">
        <v>400</v>
      </c>
      <c r="B378" t="s">
        <v>1443</v>
      </c>
      <c r="E378" t="s">
        <v>1444</v>
      </c>
      <c r="F378" t="s">
        <v>767</v>
      </c>
      <c r="G378" t="s">
        <v>1445</v>
      </c>
      <c r="I378" t="s">
        <v>1446</v>
      </c>
      <c r="J378" t="s">
        <v>1447</v>
      </c>
    </row>
    <row r="379" spans="1:10" x14ac:dyDescent="0.25">
      <c r="A379">
        <v>401</v>
      </c>
      <c r="B379" t="s">
        <v>1448</v>
      </c>
      <c r="C379" t="s">
        <v>1448</v>
      </c>
      <c r="F379" t="s">
        <v>431</v>
      </c>
    </row>
    <row r="380" spans="1:10" x14ac:dyDescent="0.25">
      <c r="A380">
        <v>402</v>
      </c>
      <c r="B380" t="s">
        <v>1449</v>
      </c>
      <c r="C380" t="s">
        <v>1450</v>
      </c>
      <c r="D380" t="s">
        <v>611</v>
      </c>
      <c r="E380" t="s">
        <v>1451</v>
      </c>
      <c r="F380" t="s">
        <v>653</v>
      </c>
      <c r="G380" t="s">
        <v>1452</v>
      </c>
    </row>
    <row r="381" spans="1:10" x14ac:dyDescent="0.25">
      <c r="A381">
        <v>403</v>
      </c>
      <c r="B381" t="s">
        <v>1453</v>
      </c>
      <c r="C381" t="s">
        <v>1454</v>
      </c>
      <c r="D381" t="s">
        <v>510</v>
      </c>
      <c r="E381" t="s">
        <v>1455</v>
      </c>
      <c r="F381" t="s">
        <v>1456</v>
      </c>
    </row>
    <row r="382" spans="1:10" x14ac:dyDescent="0.25">
      <c r="A382">
        <v>404</v>
      </c>
      <c r="B382" t="s">
        <v>1457</v>
      </c>
      <c r="C382" t="s">
        <v>984</v>
      </c>
      <c r="D382" t="s">
        <v>456</v>
      </c>
      <c r="F382" t="s">
        <v>976</v>
      </c>
    </row>
    <row r="383" spans="1:10" x14ac:dyDescent="0.25">
      <c r="A383">
        <v>405</v>
      </c>
      <c r="B383" t="s">
        <v>1458</v>
      </c>
      <c r="F383" t="s">
        <v>1459</v>
      </c>
    </row>
    <row r="384" spans="1:10" x14ac:dyDescent="0.25">
      <c r="A384">
        <v>406</v>
      </c>
      <c r="B384" t="s">
        <v>1460</v>
      </c>
      <c r="F384" t="s">
        <v>1461</v>
      </c>
    </row>
    <row r="385" spans="1:10" x14ac:dyDescent="0.25">
      <c r="A385">
        <v>407</v>
      </c>
      <c r="B385" t="s">
        <v>1462</v>
      </c>
      <c r="F385" t="s">
        <v>1463</v>
      </c>
    </row>
    <row r="386" spans="1:10" x14ac:dyDescent="0.25">
      <c r="A386">
        <v>408</v>
      </c>
      <c r="B386" t="s">
        <v>1464</v>
      </c>
      <c r="F386" t="s">
        <v>1465</v>
      </c>
    </row>
    <row r="387" spans="1:10" x14ac:dyDescent="0.25">
      <c r="A387">
        <v>409</v>
      </c>
      <c r="B387" t="s">
        <v>1466</v>
      </c>
      <c r="C387" t="s">
        <v>1467</v>
      </c>
      <c r="D387" t="s">
        <v>377</v>
      </c>
      <c r="E387" t="s">
        <v>1468</v>
      </c>
      <c r="F387" t="s">
        <v>736</v>
      </c>
    </row>
    <row r="388" spans="1:10" x14ac:dyDescent="0.25">
      <c r="A388">
        <v>410</v>
      </c>
      <c r="B388" t="s">
        <v>1469</v>
      </c>
      <c r="C388" t="s">
        <v>1470</v>
      </c>
      <c r="D388" t="s">
        <v>452</v>
      </c>
      <c r="F388" t="s">
        <v>1018</v>
      </c>
      <c r="G388" t="s">
        <v>1439</v>
      </c>
    </row>
    <row r="389" spans="1:10" x14ac:dyDescent="0.25">
      <c r="A389">
        <v>411</v>
      </c>
      <c r="B389" t="s">
        <v>1471</v>
      </c>
      <c r="C389" t="s">
        <v>1470</v>
      </c>
      <c r="D389" t="s">
        <v>434</v>
      </c>
      <c r="F389" t="s">
        <v>1018</v>
      </c>
    </row>
    <row r="390" spans="1:10" x14ac:dyDescent="0.25">
      <c r="A390">
        <v>412</v>
      </c>
      <c r="B390" t="s">
        <v>1472</v>
      </c>
      <c r="C390" t="s">
        <v>1473</v>
      </c>
      <c r="D390" t="s">
        <v>476</v>
      </c>
      <c r="F390" t="s">
        <v>1474</v>
      </c>
    </row>
    <row r="391" spans="1:10" x14ac:dyDescent="0.25">
      <c r="A391">
        <v>413</v>
      </c>
      <c r="B391" t="s">
        <v>1475</v>
      </c>
      <c r="C391" t="s">
        <v>1473</v>
      </c>
      <c r="D391" t="s">
        <v>1476</v>
      </c>
      <c r="E391" t="s">
        <v>1477</v>
      </c>
      <c r="F391" t="s">
        <v>1018</v>
      </c>
      <c r="I391" t="s">
        <v>1478</v>
      </c>
      <c r="J391" t="s">
        <v>1479</v>
      </c>
    </row>
    <row r="392" spans="1:10" x14ac:dyDescent="0.25">
      <c r="A392">
        <v>414</v>
      </c>
      <c r="B392" t="s">
        <v>1480</v>
      </c>
      <c r="C392" t="s">
        <v>1481</v>
      </c>
      <c r="D392" t="s">
        <v>355</v>
      </c>
      <c r="E392" t="s">
        <v>1482</v>
      </c>
      <c r="F392" t="s">
        <v>1018</v>
      </c>
    </row>
    <row r="393" spans="1:10" x14ac:dyDescent="0.25">
      <c r="A393">
        <v>415</v>
      </c>
      <c r="B393" t="s">
        <v>1483</v>
      </c>
      <c r="C393" t="s">
        <v>1473</v>
      </c>
      <c r="D393" t="s">
        <v>476</v>
      </c>
      <c r="F393" t="s">
        <v>1474</v>
      </c>
      <c r="I393" t="s">
        <v>1484</v>
      </c>
    </row>
    <row r="394" spans="1:10" x14ac:dyDescent="0.25">
      <c r="A394">
        <v>416</v>
      </c>
      <c r="B394" t="s">
        <v>249</v>
      </c>
      <c r="E394" t="s">
        <v>1485</v>
      </c>
      <c r="F394" t="s">
        <v>736</v>
      </c>
      <c r="G394" t="s">
        <v>1486</v>
      </c>
    </row>
    <row r="395" spans="1:10" x14ac:dyDescent="0.25">
      <c r="A395">
        <v>417</v>
      </c>
      <c r="B395" t="s">
        <v>1487</v>
      </c>
      <c r="E395" t="s">
        <v>1488</v>
      </c>
      <c r="F395" t="s">
        <v>889</v>
      </c>
      <c r="G395" t="s">
        <v>1489</v>
      </c>
      <c r="I395" t="s">
        <v>1490</v>
      </c>
      <c r="J395" t="s">
        <v>1491</v>
      </c>
    </row>
    <row r="396" spans="1:10" x14ac:dyDescent="0.25">
      <c r="A396">
        <v>418</v>
      </c>
      <c r="B396" t="s">
        <v>1492</v>
      </c>
      <c r="C396" t="s">
        <v>936</v>
      </c>
      <c r="D396" t="s">
        <v>760</v>
      </c>
      <c r="F396" t="s">
        <v>404</v>
      </c>
    </row>
    <row r="397" spans="1:10" x14ac:dyDescent="0.25">
      <c r="A397">
        <v>419</v>
      </c>
      <c r="B397" t="s">
        <v>203</v>
      </c>
      <c r="C397" t="s">
        <v>1493</v>
      </c>
      <c r="D397" t="s">
        <v>1494</v>
      </c>
      <c r="E397" t="s">
        <v>1495</v>
      </c>
      <c r="F397" t="s">
        <v>431</v>
      </c>
      <c r="G397" t="s">
        <v>1496</v>
      </c>
    </row>
    <row r="398" spans="1:10" x14ac:dyDescent="0.25">
      <c r="A398">
        <v>420</v>
      </c>
      <c r="B398" t="s">
        <v>1497</v>
      </c>
      <c r="F398" t="s">
        <v>950</v>
      </c>
      <c r="G398" t="s">
        <v>1498</v>
      </c>
    </row>
    <row r="399" spans="1:10" x14ac:dyDescent="0.25">
      <c r="A399">
        <v>421</v>
      </c>
      <c r="B399" t="s">
        <v>199</v>
      </c>
      <c r="C399" t="s">
        <v>1268</v>
      </c>
      <c r="D399" t="s">
        <v>988</v>
      </c>
      <c r="E399" t="s">
        <v>1499</v>
      </c>
      <c r="F399" t="s">
        <v>1269</v>
      </c>
    </row>
    <row r="400" spans="1:10" x14ac:dyDescent="0.25">
      <c r="A400">
        <v>422</v>
      </c>
      <c r="B400" t="s">
        <v>1500</v>
      </c>
      <c r="C400" t="s">
        <v>1501</v>
      </c>
      <c r="D400" t="s">
        <v>649</v>
      </c>
      <c r="F400" t="s">
        <v>563</v>
      </c>
    </row>
    <row r="401" spans="1:10" x14ac:dyDescent="0.25">
      <c r="A401">
        <v>423</v>
      </c>
      <c r="B401" t="s">
        <v>1502</v>
      </c>
      <c r="C401" t="s">
        <v>1503</v>
      </c>
      <c r="D401" t="s">
        <v>339</v>
      </c>
      <c r="E401" t="s">
        <v>1504</v>
      </c>
      <c r="F401" t="s">
        <v>1505</v>
      </c>
      <c r="G401" t="s">
        <v>1506</v>
      </c>
    </row>
    <row r="402" spans="1:10" x14ac:dyDescent="0.25">
      <c r="A402">
        <v>424</v>
      </c>
      <c r="B402" t="s">
        <v>1507</v>
      </c>
      <c r="C402" t="s">
        <v>639</v>
      </c>
      <c r="D402" t="s">
        <v>330</v>
      </c>
      <c r="E402" t="s">
        <v>1508</v>
      </c>
      <c r="F402" t="s">
        <v>344</v>
      </c>
    </row>
    <row r="403" spans="1:10" x14ac:dyDescent="0.25">
      <c r="A403">
        <v>425</v>
      </c>
      <c r="B403" t="s">
        <v>1509</v>
      </c>
      <c r="C403" t="s">
        <v>1076</v>
      </c>
      <c r="D403" t="s">
        <v>339</v>
      </c>
      <c r="E403" t="s">
        <v>1510</v>
      </c>
      <c r="F403" t="s">
        <v>457</v>
      </c>
      <c r="G403" t="s">
        <v>461</v>
      </c>
    </row>
    <row r="404" spans="1:10" x14ac:dyDescent="0.25">
      <c r="A404">
        <v>426</v>
      </c>
      <c r="B404" t="s">
        <v>1511</v>
      </c>
      <c r="C404" t="s">
        <v>1512</v>
      </c>
      <c r="D404" t="s">
        <v>310</v>
      </c>
      <c r="F404" t="s">
        <v>344</v>
      </c>
      <c r="G404" t="s">
        <v>1040</v>
      </c>
    </row>
    <row r="405" spans="1:10" x14ac:dyDescent="0.25">
      <c r="A405">
        <v>427</v>
      </c>
      <c r="B405" t="s">
        <v>1513</v>
      </c>
      <c r="C405" t="s">
        <v>1514</v>
      </c>
      <c r="D405" t="s">
        <v>649</v>
      </c>
      <c r="F405" t="s">
        <v>379</v>
      </c>
    </row>
    <row r="406" spans="1:10" x14ac:dyDescent="0.25">
      <c r="A406">
        <v>428</v>
      </c>
      <c r="B406" t="s">
        <v>1515</v>
      </c>
      <c r="C406" t="s">
        <v>1516</v>
      </c>
      <c r="D406" t="s">
        <v>330</v>
      </c>
      <c r="F406" t="s">
        <v>379</v>
      </c>
    </row>
    <row r="407" spans="1:10" x14ac:dyDescent="0.25">
      <c r="A407">
        <v>429</v>
      </c>
      <c r="B407" t="s">
        <v>1517</v>
      </c>
      <c r="C407" t="s">
        <v>1518</v>
      </c>
      <c r="D407" t="s">
        <v>480</v>
      </c>
      <c r="F407" t="s">
        <v>482</v>
      </c>
    </row>
    <row r="408" spans="1:10" x14ac:dyDescent="0.25">
      <c r="A408">
        <v>430</v>
      </c>
      <c r="B408" t="s">
        <v>1519</v>
      </c>
      <c r="C408" t="s">
        <v>1520</v>
      </c>
      <c r="D408" t="s">
        <v>1039</v>
      </c>
      <c r="F408" t="s">
        <v>1521</v>
      </c>
    </row>
    <row r="409" spans="1:10" x14ac:dyDescent="0.25">
      <c r="A409">
        <v>431</v>
      </c>
      <c r="B409" t="s">
        <v>1522</v>
      </c>
      <c r="C409" t="s">
        <v>487</v>
      </c>
      <c r="D409" t="s">
        <v>355</v>
      </c>
      <c r="F409" t="s">
        <v>482</v>
      </c>
    </row>
    <row r="410" spans="1:10" x14ac:dyDescent="0.25">
      <c r="A410">
        <v>434</v>
      </c>
      <c r="B410" t="s">
        <v>1523</v>
      </c>
      <c r="C410" t="s">
        <v>1044</v>
      </c>
      <c r="D410" t="s">
        <v>526</v>
      </c>
      <c r="E410" t="s">
        <v>1524</v>
      </c>
      <c r="F410" t="s">
        <v>457</v>
      </c>
      <c r="G410" t="s">
        <v>458</v>
      </c>
    </row>
    <row r="411" spans="1:10" x14ac:dyDescent="0.25">
      <c r="A411">
        <v>435</v>
      </c>
      <c r="B411" t="s">
        <v>1525</v>
      </c>
      <c r="C411" t="s">
        <v>1526</v>
      </c>
      <c r="D411" t="s">
        <v>382</v>
      </c>
      <c r="E411" t="s">
        <v>1527</v>
      </c>
      <c r="F411" t="s">
        <v>1528</v>
      </c>
      <c r="G411" t="s">
        <v>1529</v>
      </c>
    </row>
    <row r="412" spans="1:10" x14ac:dyDescent="0.25">
      <c r="A412">
        <v>436</v>
      </c>
      <c r="B412" t="s">
        <v>1530</v>
      </c>
      <c r="C412" t="s">
        <v>1531</v>
      </c>
      <c r="D412" t="s">
        <v>750</v>
      </c>
      <c r="F412" t="s">
        <v>1532</v>
      </c>
    </row>
    <row r="413" spans="1:10" x14ac:dyDescent="0.25">
      <c r="A413">
        <v>437</v>
      </c>
      <c r="B413" t="s">
        <v>1533</v>
      </c>
      <c r="C413" t="s">
        <v>1534</v>
      </c>
      <c r="D413" t="s">
        <v>310</v>
      </c>
      <c r="E413" t="s">
        <v>1135</v>
      </c>
      <c r="F413" t="s">
        <v>1535</v>
      </c>
      <c r="G413" t="s">
        <v>1536</v>
      </c>
    </row>
    <row r="414" spans="1:10" x14ac:dyDescent="0.25">
      <c r="A414">
        <v>439</v>
      </c>
      <c r="B414" t="s">
        <v>1537</v>
      </c>
      <c r="E414" t="s">
        <v>1538</v>
      </c>
      <c r="F414" t="s">
        <v>1539</v>
      </c>
      <c r="G414" t="s">
        <v>1536</v>
      </c>
      <c r="H414" t="s">
        <v>1540</v>
      </c>
      <c r="J414" t="s">
        <v>1541</v>
      </c>
    </row>
    <row r="415" spans="1:10" x14ac:dyDescent="0.25">
      <c r="A415">
        <v>440</v>
      </c>
      <c r="B415" t="s">
        <v>1542</v>
      </c>
      <c r="C415" t="s">
        <v>768</v>
      </c>
      <c r="D415" t="s">
        <v>611</v>
      </c>
      <c r="E415" t="s">
        <v>1543</v>
      </c>
      <c r="F415" t="s">
        <v>1544</v>
      </c>
    </row>
    <row r="416" spans="1:10" x14ac:dyDescent="0.25">
      <c r="A416">
        <v>441</v>
      </c>
      <c r="B416" t="s">
        <v>1545</v>
      </c>
      <c r="C416" t="s">
        <v>1546</v>
      </c>
      <c r="D416" t="s">
        <v>562</v>
      </c>
      <c r="E416" t="s">
        <v>1547</v>
      </c>
      <c r="F416" t="s">
        <v>1099</v>
      </c>
    </row>
    <row r="417" spans="1:10" x14ac:dyDescent="0.25">
      <c r="A417">
        <v>442</v>
      </c>
      <c r="B417" t="s">
        <v>1548</v>
      </c>
      <c r="C417" t="s">
        <v>1549</v>
      </c>
      <c r="D417" t="s">
        <v>726</v>
      </c>
      <c r="E417" t="s">
        <v>1550</v>
      </c>
      <c r="F417" t="s">
        <v>797</v>
      </c>
    </row>
    <row r="418" spans="1:10" x14ac:dyDescent="0.25">
      <c r="A418">
        <v>443</v>
      </c>
      <c r="B418" t="s">
        <v>1551</v>
      </c>
      <c r="C418" t="s">
        <v>833</v>
      </c>
      <c r="D418" t="s">
        <v>377</v>
      </c>
      <c r="F418" t="s">
        <v>1552</v>
      </c>
    </row>
    <row r="419" spans="1:10" x14ac:dyDescent="0.25">
      <c r="A419">
        <v>444</v>
      </c>
      <c r="B419" t="s">
        <v>1553</v>
      </c>
      <c r="C419" t="s">
        <v>1554</v>
      </c>
      <c r="D419" t="s">
        <v>339</v>
      </c>
      <c r="E419" t="s">
        <v>1555</v>
      </c>
      <c r="F419" t="s">
        <v>889</v>
      </c>
    </row>
    <row r="420" spans="1:10" x14ac:dyDescent="0.25">
      <c r="A420">
        <v>445</v>
      </c>
      <c r="B420" t="s">
        <v>1556</v>
      </c>
      <c r="C420" t="s">
        <v>1407</v>
      </c>
      <c r="D420" t="s">
        <v>330</v>
      </c>
      <c r="F420" t="s">
        <v>557</v>
      </c>
    </row>
    <row r="421" spans="1:10" x14ac:dyDescent="0.25">
      <c r="A421">
        <v>446</v>
      </c>
      <c r="B421" t="s">
        <v>1557</v>
      </c>
      <c r="C421" t="s">
        <v>1558</v>
      </c>
      <c r="D421" t="s">
        <v>1559</v>
      </c>
      <c r="E421" t="s">
        <v>1560</v>
      </c>
      <c r="F421" t="s">
        <v>686</v>
      </c>
      <c r="G421" t="s">
        <v>828</v>
      </c>
      <c r="I421" t="s">
        <v>1561</v>
      </c>
    </row>
    <row r="422" spans="1:10" x14ac:dyDescent="0.25">
      <c r="A422">
        <v>447</v>
      </c>
      <c r="B422" t="s">
        <v>1562</v>
      </c>
      <c r="C422" t="s">
        <v>1563</v>
      </c>
      <c r="D422" t="s">
        <v>1039</v>
      </c>
      <c r="E422" t="s">
        <v>1564</v>
      </c>
      <c r="F422" t="s">
        <v>686</v>
      </c>
    </row>
    <row r="423" spans="1:10" x14ac:dyDescent="0.25">
      <c r="A423">
        <v>448</v>
      </c>
      <c r="B423" t="s">
        <v>1565</v>
      </c>
      <c r="C423" t="s">
        <v>1566</v>
      </c>
      <c r="D423" t="s">
        <v>330</v>
      </c>
      <c r="E423" t="s">
        <v>1567</v>
      </c>
      <c r="F423" t="s">
        <v>686</v>
      </c>
      <c r="G423" t="s">
        <v>828</v>
      </c>
      <c r="I423" t="s">
        <v>1568</v>
      </c>
    </row>
    <row r="424" spans="1:10" x14ac:dyDescent="0.25">
      <c r="A424">
        <v>449</v>
      </c>
      <c r="B424" t="s">
        <v>1569</v>
      </c>
      <c r="C424" t="s">
        <v>1566</v>
      </c>
      <c r="D424" t="s">
        <v>894</v>
      </c>
      <c r="E424" t="s">
        <v>1567</v>
      </c>
      <c r="F424" t="s">
        <v>686</v>
      </c>
      <c r="G424" t="s">
        <v>828</v>
      </c>
    </row>
    <row r="425" spans="1:10" x14ac:dyDescent="0.25">
      <c r="A425">
        <v>450</v>
      </c>
      <c r="B425" t="s">
        <v>1570</v>
      </c>
      <c r="F425" t="s">
        <v>778</v>
      </c>
    </row>
    <row r="426" spans="1:10" x14ac:dyDescent="0.25">
      <c r="A426">
        <v>451</v>
      </c>
      <c r="B426" t="s">
        <v>1571</v>
      </c>
      <c r="E426" t="s">
        <v>1572</v>
      </c>
      <c r="F426" t="s">
        <v>736</v>
      </c>
      <c r="H426" t="s">
        <v>1573</v>
      </c>
    </row>
    <row r="427" spans="1:10" x14ac:dyDescent="0.25">
      <c r="A427">
        <v>452</v>
      </c>
      <c r="B427" t="s">
        <v>1574</v>
      </c>
      <c r="C427" t="s">
        <v>421</v>
      </c>
      <c r="D427" t="s">
        <v>1575</v>
      </c>
      <c r="E427" t="s">
        <v>1576</v>
      </c>
      <c r="F427" t="s">
        <v>671</v>
      </c>
    </row>
    <row r="428" spans="1:10" x14ac:dyDescent="0.25">
      <c r="A428">
        <v>453</v>
      </c>
      <c r="B428" t="s">
        <v>1577</v>
      </c>
      <c r="C428" t="s">
        <v>1578</v>
      </c>
      <c r="D428" t="s">
        <v>363</v>
      </c>
      <c r="E428" t="s">
        <v>1579</v>
      </c>
      <c r="F428" t="s">
        <v>530</v>
      </c>
    </row>
    <row r="429" spans="1:10" x14ac:dyDescent="0.25">
      <c r="A429">
        <v>454</v>
      </c>
      <c r="B429" t="s">
        <v>1580</v>
      </c>
      <c r="C429" t="s">
        <v>1581</v>
      </c>
      <c r="D429" t="s">
        <v>1582</v>
      </c>
      <c r="E429" t="s">
        <v>1583</v>
      </c>
      <c r="F429" t="s">
        <v>312</v>
      </c>
    </row>
    <row r="430" spans="1:10" x14ac:dyDescent="0.25">
      <c r="A430">
        <v>455</v>
      </c>
      <c r="B430" t="s">
        <v>1584</v>
      </c>
      <c r="E430" t="s">
        <v>1585</v>
      </c>
      <c r="F430" t="s">
        <v>1386</v>
      </c>
      <c r="J430" t="s">
        <v>1586</v>
      </c>
    </row>
    <row r="431" spans="1:10" x14ac:dyDescent="0.25">
      <c r="A431">
        <v>456</v>
      </c>
      <c r="B431" t="s">
        <v>1587</v>
      </c>
      <c r="E431" t="s">
        <v>1588</v>
      </c>
      <c r="F431" t="s">
        <v>1589</v>
      </c>
      <c r="H431" t="s">
        <v>1590</v>
      </c>
    </row>
    <row r="432" spans="1:10" x14ac:dyDescent="0.25">
      <c r="A432">
        <v>457</v>
      </c>
      <c r="B432" t="s">
        <v>1591</v>
      </c>
      <c r="C432" t="s">
        <v>1592</v>
      </c>
      <c r="D432" t="s">
        <v>355</v>
      </c>
      <c r="E432" t="s">
        <v>1593</v>
      </c>
      <c r="F432" t="s">
        <v>1594</v>
      </c>
    </row>
    <row r="433" spans="1:10" x14ac:dyDescent="0.25">
      <c r="A433">
        <v>458</v>
      </c>
      <c r="B433" t="s">
        <v>1595</v>
      </c>
      <c r="C433" t="s">
        <v>1596</v>
      </c>
      <c r="D433" t="s">
        <v>377</v>
      </c>
      <c r="E433" t="s">
        <v>1597</v>
      </c>
      <c r="F433" t="s">
        <v>567</v>
      </c>
      <c r="G433" t="s">
        <v>1598</v>
      </c>
      <c r="I433" t="s">
        <v>1599</v>
      </c>
      <c r="J433" t="s">
        <v>1600</v>
      </c>
    </row>
    <row r="434" spans="1:10" x14ac:dyDescent="0.25">
      <c r="A434">
        <v>459</v>
      </c>
      <c r="B434" t="s">
        <v>1601</v>
      </c>
      <c r="C434" t="s">
        <v>1602</v>
      </c>
      <c r="D434" t="s">
        <v>611</v>
      </c>
      <c r="E434" t="s">
        <v>1603</v>
      </c>
      <c r="F434" t="s">
        <v>736</v>
      </c>
    </row>
    <row r="435" spans="1:10" x14ac:dyDescent="0.25">
      <c r="A435">
        <v>460</v>
      </c>
      <c r="B435" t="s">
        <v>1604</v>
      </c>
      <c r="E435" t="s">
        <v>325</v>
      </c>
      <c r="F435" t="s">
        <v>326</v>
      </c>
      <c r="G435" t="s">
        <v>545</v>
      </c>
      <c r="I435" t="s">
        <v>327</v>
      </c>
    </row>
    <row r="436" spans="1:10" x14ac:dyDescent="0.25">
      <c r="A436">
        <v>461</v>
      </c>
      <c r="B436" t="s">
        <v>1605</v>
      </c>
      <c r="C436" t="s">
        <v>1606</v>
      </c>
      <c r="D436" t="s">
        <v>1607</v>
      </c>
      <c r="F436" t="s">
        <v>344</v>
      </c>
    </row>
    <row r="437" spans="1:10" x14ac:dyDescent="0.25">
      <c r="A437">
        <v>462</v>
      </c>
      <c r="B437" t="s">
        <v>1608</v>
      </c>
      <c r="C437" t="s">
        <v>610</v>
      </c>
      <c r="D437" t="s">
        <v>389</v>
      </c>
      <c r="E437" t="s">
        <v>1609</v>
      </c>
      <c r="F437" t="s">
        <v>348</v>
      </c>
    </row>
    <row r="438" spans="1:10" x14ac:dyDescent="0.25">
      <c r="A438">
        <v>463</v>
      </c>
      <c r="B438" t="s">
        <v>1610</v>
      </c>
      <c r="C438" t="s">
        <v>1611</v>
      </c>
      <c r="D438" t="s">
        <v>1612</v>
      </c>
      <c r="F438" t="s">
        <v>1613</v>
      </c>
    </row>
    <row r="439" spans="1:10" x14ac:dyDescent="0.25">
      <c r="A439">
        <v>464</v>
      </c>
      <c r="B439" t="s">
        <v>1614</v>
      </c>
      <c r="C439" t="s">
        <v>1615</v>
      </c>
      <c r="D439" t="s">
        <v>374</v>
      </c>
      <c r="F439" t="s">
        <v>1616</v>
      </c>
      <c r="G439" t="s">
        <v>1617</v>
      </c>
      <c r="H439" t="s">
        <v>1618</v>
      </c>
    </row>
    <row r="440" spans="1:10" x14ac:dyDescent="0.25">
      <c r="A440">
        <v>465</v>
      </c>
      <c r="B440" t="s">
        <v>1619</v>
      </c>
      <c r="C440" t="s">
        <v>1620</v>
      </c>
      <c r="D440" t="s">
        <v>649</v>
      </c>
      <c r="E440" t="s">
        <v>1621</v>
      </c>
      <c r="F440" t="s">
        <v>1622</v>
      </c>
    </row>
    <row r="441" spans="1:10" x14ac:dyDescent="0.25">
      <c r="A441">
        <v>466</v>
      </c>
      <c r="B441" t="s">
        <v>1623</v>
      </c>
      <c r="C441" t="s">
        <v>1624</v>
      </c>
      <c r="D441" t="s">
        <v>1625</v>
      </c>
      <c r="E441" t="s">
        <v>1626</v>
      </c>
      <c r="F441" t="s">
        <v>1613</v>
      </c>
    </row>
    <row r="442" spans="1:10" x14ac:dyDescent="0.25">
      <c r="A442">
        <v>467</v>
      </c>
      <c r="B442" t="s">
        <v>1627</v>
      </c>
      <c r="F442" t="s">
        <v>1628</v>
      </c>
    </row>
    <row r="443" spans="1:10" x14ac:dyDescent="0.25">
      <c r="A443">
        <v>468</v>
      </c>
      <c r="B443" t="s">
        <v>1629</v>
      </c>
      <c r="C443" t="s">
        <v>1630</v>
      </c>
      <c r="D443" t="s">
        <v>1631</v>
      </c>
      <c r="F443" t="s">
        <v>1632</v>
      </c>
    </row>
    <row r="444" spans="1:10" x14ac:dyDescent="0.25">
      <c r="A444">
        <v>472</v>
      </c>
      <c r="B444" t="s">
        <v>1633</v>
      </c>
      <c r="E444" t="s">
        <v>1634</v>
      </c>
      <c r="F444" t="s">
        <v>1613</v>
      </c>
      <c r="G444" t="s">
        <v>1635</v>
      </c>
    </row>
    <row r="445" spans="1:10" x14ac:dyDescent="0.25">
      <c r="A445">
        <v>473</v>
      </c>
      <c r="B445" t="s">
        <v>1636</v>
      </c>
      <c r="E445" t="s">
        <v>1637</v>
      </c>
      <c r="F445" t="s">
        <v>1638</v>
      </c>
      <c r="G445" t="s">
        <v>1639</v>
      </c>
    </row>
    <row r="446" spans="1:10" x14ac:dyDescent="0.25">
      <c r="A446">
        <v>475</v>
      </c>
      <c r="B446" t="s">
        <v>270</v>
      </c>
      <c r="C446" t="s">
        <v>1640</v>
      </c>
      <c r="D446" t="s">
        <v>377</v>
      </c>
      <c r="E446" t="s">
        <v>1641</v>
      </c>
      <c r="F446" t="s">
        <v>530</v>
      </c>
      <c r="G446" t="s">
        <v>619</v>
      </c>
      <c r="I446" t="s">
        <v>1642</v>
      </c>
      <c r="J446" t="s">
        <v>1643</v>
      </c>
    </row>
    <row r="447" spans="1:10" x14ac:dyDescent="0.25">
      <c r="A447">
        <v>476</v>
      </c>
      <c r="B447" t="s">
        <v>1644</v>
      </c>
      <c r="C447" t="s">
        <v>1645</v>
      </c>
      <c r="D447" t="s">
        <v>505</v>
      </c>
      <c r="E447" t="s">
        <v>1646</v>
      </c>
      <c r="F447" t="s">
        <v>326</v>
      </c>
      <c r="G447" t="s">
        <v>313</v>
      </c>
      <c r="I447" t="s">
        <v>1647</v>
      </c>
      <c r="J447" t="s">
        <v>1648</v>
      </c>
    </row>
    <row r="448" spans="1:10" x14ac:dyDescent="0.25">
      <c r="A448">
        <v>477</v>
      </c>
      <c r="B448" t="s">
        <v>1649</v>
      </c>
      <c r="C448" t="s">
        <v>1650</v>
      </c>
      <c r="D448" t="s">
        <v>434</v>
      </c>
      <c r="F448" t="s">
        <v>1651</v>
      </c>
    </row>
    <row r="449" spans="1:9" x14ac:dyDescent="0.25">
      <c r="A449">
        <v>479</v>
      </c>
      <c r="B449" t="s">
        <v>113</v>
      </c>
      <c r="E449" t="s">
        <v>1652</v>
      </c>
      <c r="F449" t="s">
        <v>1066</v>
      </c>
      <c r="G449" t="s">
        <v>1653</v>
      </c>
      <c r="H449" t="s">
        <v>1654</v>
      </c>
      <c r="I449" t="s">
        <v>1424</v>
      </c>
    </row>
    <row r="450" spans="1:9" x14ac:dyDescent="0.25">
      <c r="A450">
        <v>480</v>
      </c>
      <c r="B450" t="s">
        <v>1655</v>
      </c>
      <c r="E450" t="s">
        <v>1656</v>
      </c>
      <c r="F450" t="s">
        <v>736</v>
      </c>
    </row>
    <row r="451" spans="1:9" x14ac:dyDescent="0.25">
      <c r="A451">
        <v>481</v>
      </c>
      <c r="B451" t="s">
        <v>1657</v>
      </c>
      <c r="C451" t="s">
        <v>1658</v>
      </c>
      <c r="D451" t="s">
        <v>510</v>
      </c>
      <c r="F451" t="s">
        <v>1011</v>
      </c>
    </row>
    <row r="452" spans="1:9" x14ac:dyDescent="0.25">
      <c r="A452">
        <v>482</v>
      </c>
      <c r="B452" t="s">
        <v>1659</v>
      </c>
      <c r="C452" t="s">
        <v>1660</v>
      </c>
      <c r="D452" t="s">
        <v>434</v>
      </c>
      <c r="F452" t="s">
        <v>1011</v>
      </c>
    </row>
    <row r="453" spans="1:9" x14ac:dyDescent="0.25">
      <c r="A453">
        <v>483</v>
      </c>
      <c r="B453" t="s">
        <v>1661</v>
      </c>
      <c r="C453" t="s">
        <v>479</v>
      </c>
      <c r="D453" t="s">
        <v>1559</v>
      </c>
      <c r="F453" t="s">
        <v>574</v>
      </c>
    </row>
    <row r="454" spans="1:9" x14ac:dyDescent="0.25">
      <c r="A454">
        <v>484</v>
      </c>
      <c r="B454" t="s">
        <v>1662</v>
      </c>
      <c r="C454" t="s">
        <v>1624</v>
      </c>
      <c r="D454" t="s">
        <v>434</v>
      </c>
      <c r="E454" t="s">
        <v>1626</v>
      </c>
      <c r="F454" t="s">
        <v>1613</v>
      </c>
    </row>
    <row r="455" spans="1:9" x14ac:dyDescent="0.25">
      <c r="A455">
        <v>485</v>
      </c>
      <c r="B455" t="s">
        <v>1663</v>
      </c>
      <c r="C455" t="s">
        <v>1664</v>
      </c>
      <c r="D455" t="s">
        <v>640</v>
      </c>
      <c r="E455" t="s">
        <v>1665</v>
      </c>
      <c r="F455" t="s">
        <v>1638</v>
      </c>
      <c r="G455" t="s">
        <v>1639</v>
      </c>
    </row>
    <row r="456" spans="1:9" x14ac:dyDescent="0.25">
      <c r="A456">
        <v>486</v>
      </c>
      <c r="B456" t="s">
        <v>1666</v>
      </c>
      <c r="C456" t="s">
        <v>1667</v>
      </c>
      <c r="D456" t="s">
        <v>1612</v>
      </c>
      <c r="E456" t="s">
        <v>1668</v>
      </c>
      <c r="F456" t="s">
        <v>1669</v>
      </c>
    </row>
    <row r="457" spans="1:9" x14ac:dyDescent="0.25">
      <c r="A457">
        <v>487</v>
      </c>
      <c r="B457" t="s">
        <v>1670</v>
      </c>
      <c r="C457" t="s">
        <v>1670</v>
      </c>
      <c r="F457" t="s">
        <v>1671</v>
      </c>
    </row>
    <row r="458" spans="1:9" x14ac:dyDescent="0.25">
      <c r="A458">
        <v>488</v>
      </c>
      <c r="B458" t="s">
        <v>1672</v>
      </c>
      <c r="C458" t="s">
        <v>1672</v>
      </c>
      <c r="E458" t="s">
        <v>1673</v>
      </c>
      <c r="F458" t="s">
        <v>431</v>
      </c>
      <c r="G458" t="s">
        <v>1063</v>
      </c>
      <c r="I458" t="s">
        <v>1674</v>
      </c>
    </row>
    <row r="459" spans="1:9" x14ac:dyDescent="0.25">
      <c r="A459">
        <v>489</v>
      </c>
      <c r="B459" t="s">
        <v>1675</v>
      </c>
      <c r="C459" t="s">
        <v>502</v>
      </c>
      <c r="D459" t="s">
        <v>1607</v>
      </c>
      <c r="E459" t="s">
        <v>1676</v>
      </c>
      <c r="F459" t="s">
        <v>586</v>
      </c>
      <c r="G459" t="s">
        <v>587</v>
      </c>
    </row>
    <row r="460" spans="1:9" x14ac:dyDescent="0.25">
      <c r="A460">
        <v>490</v>
      </c>
      <c r="B460" t="s">
        <v>1677</v>
      </c>
      <c r="C460" t="s">
        <v>1678</v>
      </c>
      <c r="D460" t="s">
        <v>377</v>
      </c>
      <c r="E460" t="s">
        <v>1679</v>
      </c>
      <c r="F460" t="s">
        <v>1237</v>
      </c>
    </row>
    <row r="461" spans="1:9" x14ac:dyDescent="0.25">
      <c r="A461">
        <v>491</v>
      </c>
      <c r="B461" t="s">
        <v>1680</v>
      </c>
      <c r="C461" t="s">
        <v>751</v>
      </c>
      <c r="D461" t="s">
        <v>1681</v>
      </c>
      <c r="F461" t="s">
        <v>753</v>
      </c>
    </row>
    <row r="462" spans="1:9" x14ac:dyDescent="0.25">
      <c r="A462">
        <v>492</v>
      </c>
      <c r="B462" t="s">
        <v>42</v>
      </c>
      <c r="C462" t="s">
        <v>515</v>
      </c>
      <c r="D462" t="s">
        <v>1682</v>
      </c>
      <c r="E462" t="s">
        <v>1683</v>
      </c>
      <c r="F462" t="s">
        <v>1684</v>
      </c>
    </row>
    <row r="463" spans="1:9" x14ac:dyDescent="0.25">
      <c r="A463">
        <v>493</v>
      </c>
      <c r="B463" t="s">
        <v>1685</v>
      </c>
      <c r="C463" t="s">
        <v>1686</v>
      </c>
      <c r="D463" t="s">
        <v>1687</v>
      </c>
      <c r="F463" t="s">
        <v>990</v>
      </c>
    </row>
    <row r="464" spans="1:9" x14ac:dyDescent="0.25">
      <c r="A464">
        <v>494</v>
      </c>
      <c r="B464" t="s">
        <v>1688</v>
      </c>
      <c r="C464" t="s">
        <v>1688</v>
      </c>
      <c r="F464" t="s">
        <v>1689</v>
      </c>
      <c r="I464" t="s">
        <v>1690</v>
      </c>
    </row>
    <row r="465" spans="1:10" x14ac:dyDescent="0.25">
      <c r="A465">
        <v>495</v>
      </c>
      <c r="B465" t="s">
        <v>1691</v>
      </c>
      <c r="C465" t="s">
        <v>1692</v>
      </c>
      <c r="D465" t="s">
        <v>476</v>
      </c>
      <c r="F465" t="s">
        <v>797</v>
      </c>
    </row>
    <row r="466" spans="1:10" x14ac:dyDescent="0.25">
      <c r="A466">
        <v>496</v>
      </c>
      <c r="B466" t="s">
        <v>1693</v>
      </c>
      <c r="C466" t="s">
        <v>1694</v>
      </c>
      <c r="D466" t="s">
        <v>434</v>
      </c>
      <c r="E466" t="s">
        <v>1695</v>
      </c>
      <c r="F466" t="s">
        <v>1099</v>
      </c>
      <c r="G466" t="s">
        <v>1100</v>
      </c>
    </row>
    <row r="467" spans="1:10" x14ac:dyDescent="0.25">
      <c r="A467">
        <v>497</v>
      </c>
      <c r="B467" t="s">
        <v>1696</v>
      </c>
      <c r="C467" t="s">
        <v>1697</v>
      </c>
      <c r="D467" t="s">
        <v>550</v>
      </c>
      <c r="E467" t="s">
        <v>1698</v>
      </c>
      <c r="F467" t="s">
        <v>609</v>
      </c>
      <c r="H467" t="s">
        <v>1699</v>
      </c>
    </row>
    <row r="468" spans="1:10" x14ac:dyDescent="0.25">
      <c r="A468">
        <v>498</v>
      </c>
      <c r="B468" t="s">
        <v>1700</v>
      </c>
      <c r="C468" t="s">
        <v>1701</v>
      </c>
      <c r="E468" t="s">
        <v>1702</v>
      </c>
      <c r="F468" t="s">
        <v>396</v>
      </c>
      <c r="G468" t="s">
        <v>1703</v>
      </c>
      <c r="I468" t="s">
        <v>1704</v>
      </c>
      <c r="J468" t="s">
        <v>1705</v>
      </c>
    </row>
    <row r="469" spans="1:10" x14ac:dyDescent="0.25">
      <c r="A469">
        <v>499</v>
      </c>
      <c r="B469" t="s">
        <v>1706</v>
      </c>
      <c r="C469" t="s">
        <v>1707</v>
      </c>
      <c r="D469" t="s">
        <v>726</v>
      </c>
      <c r="E469" t="s">
        <v>1708</v>
      </c>
      <c r="F469" t="s">
        <v>1709</v>
      </c>
      <c r="G469" t="s">
        <v>1710</v>
      </c>
    </row>
    <row r="470" spans="1:10" x14ac:dyDescent="0.25">
      <c r="A470">
        <v>500</v>
      </c>
      <c r="B470" t="s">
        <v>1711</v>
      </c>
      <c r="C470" t="s">
        <v>1712</v>
      </c>
      <c r="D470" t="s">
        <v>310</v>
      </c>
      <c r="E470" t="s">
        <v>1713</v>
      </c>
      <c r="F470" t="s">
        <v>1709</v>
      </c>
      <c r="G470" t="s">
        <v>1710</v>
      </c>
    </row>
    <row r="471" spans="1:10" x14ac:dyDescent="0.25">
      <c r="A471">
        <v>501</v>
      </c>
      <c r="B471" t="s">
        <v>1714</v>
      </c>
      <c r="C471" t="s">
        <v>1715</v>
      </c>
      <c r="D471" t="s">
        <v>581</v>
      </c>
      <c r="E471" t="s">
        <v>1716</v>
      </c>
      <c r="F471" t="s">
        <v>1066</v>
      </c>
      <c r="I471" t="s">
        <v>1717</v>
      </c>
      <c r="J471" t="s">
        <v>1718</v>
      </c>
    </row>
    <row r="472" spans="1:10" x14ac:dyDescent="0.25">
      <c r="A472">
        <v>502</v>
      </c>
      <c r="B472" t="s">
        <v>1719</v>
      </c>
      <c r="C472" t="s">
        <v>1720</v>
      </c>
      <c r="E472" t="s">
        <v>1721</v>
      </c>
      <c r="F472" t="s">
        <v>1722</v>
      </c>
      <c r="G472" t="s">
        <v>1723</v>
      </c>
      <c r="I472" t="s">
        <v>1724</v>
      </c>
    </row>
    <row r="473" spans="1:10" x14ac:dyDescent="0.25">
      <c r="A473">
        <v>503</v>
      </c>
      <c r="B473" t="s">
        <v>1725</v>
      </c>
      <c r="C473" t="s">
        <v>1726</v>
      </c>
      <c r="D473" t="s">
        <v>894</v>
      </c>
      <c r="E473" t="s">
        <v>1727</v>
      </c>
      <c r="F473" t="s">
        <v>1066</v>
      </c>
    </row>
    <row r="474" spans="1:10" x14ac:dyDescent="0.25">
      <c r="A474">
        <v>504</v>
      </c>
      <c r="B474" t="s">
        <v>1728</v>
      </c>
      <c r="C474" t="s">
        <v>1729</v>
      </c>
      <c r="E474" t="s">
        <v>1730</v>
      </c>
      <c r="F474" t="s">
        <v>530</v>
      </c>
      <c r="G474" t="s">
        <v>1731</v>
      </c>
      <c r="H474" t="s">
        <v>1732</v>
      </c>
      <c r="I474" t="s">
        <v>1733</v>
      </c>
      <c r="J474" t="s">
        <v>1734</v>
      </c>
    </row>
    <row r="475" spans="1:10" x14ac:dyDescent="0.25">
      <c r="A475">
        <v>505</v>
      </c>
      <c r="B475" t="s">
        <v>1735</v>
      </c>
      <c r="F475" t="s">
        <v>686</v>
      </c>
      <c r="G475" t="s">
        <v>828</v>
      </c>
    </row>
    <row r="476" spans="1:10" x14ac:dyDescent="0.25">
      <c r="A476">
        <v>508</v>
      </c>
      <c r="B476" t="s">
        <v>1736</v>
      </c>
      <c r="C476" t="s">
        <v>1737</v>
      </c>
      <c r="E476" t="s">
        <v>1012</v>
      </c>
      <c r="F476" t="s">
        <v>557</v>
      </c>
      <c r="G476" t="s">
        <v>558</v>
      </c>
      <c r="I476" t="s">
        <v>1738</v>
      </c>
    </row>
    <row r="477" spans="1:10" x14ac:dyDescent="0.25">
      <c r="A477">
        <v>509</v>
      </c>
      <c r="B477" t="s">
        <v>1739</v>
      </c>
      <c r="E477" t="s">
        <v>1740</v>
      </c>
      <c r="F477" t="s">
        <v>312</v>
      </c>
      <c r="G477" t="s">
        <v>545</v>
      </c>
      <c r="I477" t="s">
        <v>1741</v>
      </c>
      <c r="J477" t="s">
        <v>1742</v>
      </c>
    </row>
    <row r="478" spans="1:10" x14ac:dyDescent="0.25">
      <c r="A478">
        <v>510</v>
      </c>
      <c r="B478" t="s">
        <v>1743</v>
      </c>
      <c r="C478" t="s">
        <v>1744</v>
      </c>
      <c r="D478" t="s">
        <v>1039</v>
      </c>
      <c r="E478" t="s">
        <v>1745</v>
      </c>
      <c r="F478" t="s">
        <v>326</v>
      </c>
      <c r="I478" t="s">
        <v>1746</v>
      </c>
    </row>
    <row r="479" spans="1:10" x14ac:dyDescent="0.25">
      <c r="A479">
        <v>511</v>
      </c>
      <c r="B479" t="s">
        <v>1747</v>
      </c>
      <c r="C479" t="s">
        <v>1748</v>
      </c>
      <c r="D479" t="s">
        <v>1749</v>
      </c>
      <c r="E479" t="s">
        <v>1750</v>
      </c>
      <c r="F479" t="s">
        <v>1751</v>
      </c>
      <c r="G479" t="s">
        <v>1752</v>
      </c>
      <c r="I479" t="s">
        <v>1753</v>
      </c>
    </row>
    <row r="480" spans="1:10" x14ac:dyDescent="0.25">
      <c r="A480">
        <v>512</v>
      </c>
      <c r="B480" t="s">
        <v>1754</v>
      </c>
      <c r="C480" t="s">
        <v>1755</v>
      </c>
      <c r="D480" t="s">
        <v>389</v>
      </c>
      <c r="E480" t="s">
        <v>1756</v>
      </c>
      <c r="F480" t="s">
        <v>1757</v>
      </c>
      <c r="G480" t="s">
        <v>1758</v>
      </c>
      <c r="I480" t="s">
        <v>1759</v>
      </c>
      <c r="J480" t="s">
        <v>1760</v>
      </c>
    </row>
    <row r="481" spans="1:10" x14ac:dyDescent="0.25">
      <c r="A481">
        <v>513</v>
      </c>
      <c r="B481" t="s">
        <v>1761</v>
      </c>
      <c r="E481" t="s">
        <v>1762</v>
      </c>
      <c r="F481" t="s">
        <v>557</v>
      </c>
      <c r="G481" t="s">
        <v>558</v>
      </c>
      <c r="I481" t="s">
        <v>1763</v>
      </c>
      <c r="J481" t="s">
        <v>1764</v>
      </c>
    </row>
    <row r="482" spans="1:10" x14ac:dyDescent="0.25">
      <c r="A482">
        <v>514</v>
      </c>
      <c r="B482" t="s">
        <v>1765</v>
      </c>
      <c r="C482" t="s">
        <v>1766</v>
      </c>
      <c r="D482" t="s">
        <v>510</v>
      </c>
      <c r="F482" t="s">
        <v>586</v>
      </c>
    </row>
    <row r="483" spans="1:10" x14ac:dyDescent="0.25">
      <c r="A483">
        <v>515</v>
      </c>
      <c r="B483" t="s">
        <v>1767</v>
      </c>
      <c r="C483" t="s">
        <v>1768</v>
      </c>
      <c r="D483" t="s">
        <v>434</v>
      </c>
      <c r="E483" t="s">
        <v>1769</v>
      </c>
      <c r="F483" t="s">
        <v>326</v>
      </c>
      <c r="G483" t="s">
        <v>313</v>
      </c>
      <c r="I483" t="s">
        <v>1770</v>
      </c>
      <c r="J483" t="s">
        <v>1771</v>
      </c>
    </row>
    <row r="484" spans="1:10" x14ac:dyDescent="0.25">
      <c r="A484">
        <v>516</v>
      </c>
      <c r="B484" t="s">
        <v>1772</v>
      </c>
      <c r="F484" t="s">
        <v>976</v>
      </c>
      <c r="G484" t="s">
        <v>1773</v>
      </c>
    </row>
    <row r="485" spans="1:10" x14ac:dyDescent="0.25">
      <c r="A485">
        <v>517</v>
      </c>
      <c r="B485" t="s">
        <v>280</v>
      </c>
      <c r="C485" t="s">
        <v>1774</v>
      </c>
      <c r="D485" t="s">
        <v>430</v>
      </c>
      <c r="F485" t="s">
        <v>1222</v>
      </c>
      <c r="G485" t="s">
        <v>1223</v>
      </c>
      <c r="I485" t="s">
        <v>1775</v>
      </c>
      <c r="J485" t="s">
        <v>1776</v>
      </c>
    </row>
    <row r="486" spans="1:10" x14ac:dyDescent="0.25">
      <c r="A486">
        <v>518</v>
      </c>
      <c r="B486" t="s">
        <v>1777</v>
      </c>
      <c r="F486" t="s">
        <v>1778</v>
      </c>
    </row>
    <row r="487" spans="1:10" x14ac:dyDescent="0.25">
      <c r="A487">
        <v>519</v>
      </c>
      <c r="B487" t="s">
        <v>1779</v>
      </c>
      <c r="F487" t="s">
        <v>472</v>
      </c>
    </row>
    <row r="488" spans="1:10" x14ac:dyDescent="0.25">
      <c r="A488">
        <v>520</v>
      </c>
      <c r="B488" t="s">
        <v>1780</v>
      </c>
      <c r="E488" t="s">
        <v>1781</v>
      </c>
      <c r="F488" t="s">
        <v>1782</v>
      </c>
      <c r="G488" t="s">
        <v>1783</v>
      </c>
      <c r="I488" t="s">
        <v>1784</v>
      </c>
      <c r="J488" t="s">
        <v>1785</v>
      </c>
    </row>
    <row r="489" spans="1:10" x14ac:dyDescent="0.25">
      <c r="A489">
        <v>521</v>
      </c>
      <c r="B489" t="s">
        <v>1786</v>
      </c>
      <c r="F489" t="s">
        <v>472</v>
      </c>
    </row>
    <row r="490" spans="1:10" x14ac:dyDescent="0.25">
      <c r="A490">
        <v>522</v>
      </c>
      <c r="B490" t="s">
        <v>1787</v>
      </c>
      <c r="E490" t="s">
        <v>1788</v>
      </c>
      <c r="F490" t="s">
        <v>312</v>
      </c>
      <c r="I490" t="s">
        <v>1789</v>
      </c>
    </row>
    <row r="491" spans="1:10" x14ac:dyDescent="0.25">
      <c r="A491">
        <v>524</v>
      </c>
      <c r="B491" t="s">
        <v>1790</v>
      </c>
      <c r="C491" t="s">
        <v>1791</v>
      </c>
      <c r="D491" t="s">
        <v>310</v>
      </c>
      <c r="F491" t="s">
        <v>423</v>
      </c>
      <c r="I491" t="s">
        <v>1792</v>
      </c>
    </row>
    <row r="492" spans="1:10" x14ac:dyDescent="0.25">
      <c r="A492">
        <v>525</v>
      </c>
      <c r="B492" t="s">
        <v>602</v>
      </c>
      <c r="C492" t="s">
        <v>603</v>
      </c>
      <c r="D492" t="s">
        <v>434</v>
      </c>
      <c r="F492" t="s">
        <v>423</v>
      </c>
    </row>
    <row r="493" spans="1:10" x14ac:dyDescent="0.25">
      <c r="A493">
        <v>526</v>
      </c>
      <c r="B493" t="s">
        <v>1793</v>
      </c>
      <c r="C493" t="s">
        <v>1793</v>
      </c>
      <c r="F493" t="s">
        <v>1222</v>
      </c>
    </row>
    <row r="494" spans="1:10" x14ac:dyDescent="0.25">
      <c r="A494">
        <v>527</v>
      </c>
      <c r="B494" t="s">
        <v>1794</v>
      </c>
      <c r="C494" t="s">
        <v>1794</v>
      </c>
      <c r="F494" t="s">
        <v>1795</v>
      </c>
    </row>
    <row r="495" spans="1:10" x14ac:dyDescent="0.25">
      <c r="A495">
        <v>529</v>
      </c>
      <c r="B495" t="s">
        <v>1796</v>
      </c>
      <c r="C495" t="s">
        <v>1198</v>
      </c>
      <c r="D495" t="s">
        <v>1054</v>
      </c>
      <c r="E495" t="s">
        <v>1797</v>
      </c>
      <c r="F495" t="s">
        <v>1066</v>
      </c>
      <c r="G495" t="s">
        <v>1653</v>
      </c>
      <c r="I495" t="s">
        <v>1798</v>
      </c>
      <c r="J495" t="s">
        <v>1799</v>
      </c>
    </row>
    <row r="496" spans="1:10" x14ac:dyDescent="0.25">
      <c r="A496">
        <v>530</v>
      </c>
      <c r="B496" t="s">
        <v>1800</v>
      </c>
      <c r="C496" t="s">
        <v>1801</v>
      </c>
      <c r="D496" t="s">
        <v>1802</v>
      </c>
      <c r="E496" t="s">
        <v>1803</v>
      </c>
      <c r="F496" t="s">
        <v>1090</v>
      </c>
      <c r="G496" t="s">
        <v>1804</v>
      </c>
      <c r="I496" t="s">
        <v>1805</v>
      </c>
      <c r="J496" t="s">
        <v>1806</v>
      </c>
    </row>
    <row r="497" spans="1:10" x14ac:dyDescent="0.25">
      <c r="A497">
        <v>532</v>
      </c>
      <c r="B497" t="s">
        <v>1807</v>
      </c>
      <c r="C497" t="s">
        <v>1808</v>
      </c>
      <c r="D497" t="s">
        <v>1809</v>
      </c>
      <c r="E497" t="s">
        <v>1810</v>
      </c>
      <c r="F497" t="s">
        <v>1811</v>
      </c>
      <c r="I497" t="s">
        <v>1812</v>
      </c>
      <c r="J497" t="s">
        <v>1813</v>
      </c>
    </row>
    <row r="498" spans="1:10" x14ac:dyDescent="0.25">
      <c r="A498">
        <v>533</v>
      </c>
      <c r="B498" t="s">
        <v>1814</v>
      </c>
      <c r="F498" t="s">
        <v>312</v>
      </c>
    </row>
    <row r="499" spans="1:10" x14ac:dyDescent="0.25">
      <c r="A499">
        <v>534</v>
      </c>
      <c r="B499" t="s">
        <v>1815</v>
      </c>
      <c r="C499" t="s">
        <v>1816</v>
      </c>
      <c r="D499" t="s">
        <v>434</v>
      </c>
      <c r="E499" t="s">
        <v>1817</v>
      </c>
      <c r="F499" t="s">
        <v>312</v>
      </c>
      <c r="G499" t="s">
        <v>1818</v>
      </c>
      <c r="J499" t="s">
        <v>1819</v>
      </c>
    </row>
    <row r="500" spans="1:10" x14ac:dyDescent="0.25">
      <c r="A500">
        <v>535</v>
      </c>
      <c r="B500" t="s">
        <v>1820</v>
      </c>
      <c r="E500" t="s">
        <v>1821</v>
      </c>
      <c r="F500" t="s">
        <v>326</v>
      </c>
      <c r="I500" t="s">
        <v>1822</v>
      </c>
    </row>
    <row r="501" spans="1:10" x14ac:dyDescent="0.25">
      <c r="A501">
        <v>536</v>
      </c>
      <c r="B501" t="s">
        <v>1823</v>
      </c>
    </row>
    <row r="502" spans="1:10" x14ac:dyDescent="0.25">
      <c r="A502">
        <v>537</v>
      </c>
      <c r="B502" t="s">
        <v>1824</v>
      </c>
      <c r="E502" t="s">
        <v>1825</v>
      </c>
      <c r="F502" t="s">
        <v>530</v>
      </c>
      <c r="G502" t="s">
        <v>619</v>
      </c>
      <c r="I502" t="s">
        <v>1826</v>
      </c>
      <c r="J502" t="s">
        <v>1827</v>
      </c>
    </row>
    <row r="503" spans="1:10" x14ac:dyDescent="0.25">
      <c r="A503">
        <v>538</v>
      </c>
      <c r="B503" t="s">
        <v>1828</v>
      </c>
      <c r="C503" t="s">
        <v>1829</v>
      </c>
      <c r="D503" t="s">
        <v>339</v>
      </c>
      <c r="F503" t="s">
        <v>1830</v>
      </c>
      <c r="I503" t="s">
        <v>1831</v>
      </c>
    </row>
    <row r="504" spans="1:10" x14ac:dyDescent="0.25">
      <c r="A504">
        <v>539</v>
      </c>
      <c r="B504" t="s">
        <v>1832</v>
      </c>
      <c r="C504" t="s">
        <v>1833</v>
      </c>
      <c r="D504" t="s">
        <v>430</v>
      </c>
      <c r="F504" t="s">
        <v>348</v>
      </c>
      <c r="G504" t="s">
        <v>1834</v>
      </c>
      <c r="I504" t="s">
        <v>1835</v>
      </c>
      <c r="J504" t="s">
        <v>1836</v>
      </c>
    </row>
    <row r="505" spans="1:10" x14ac:dyDescent="0.25">
      <c r="A505">
        <v>540</v>
      </c>
      <c r="B505" t="s">
        <v>1837</v>
      </c>
      <c r="C505" t="s">
        <v>1829</v>
      </c>
      <c r="D505" t="s">
        <v>389</v>
      </c>
      <c r="F505" t="s">
        <v>1830</v>
      </c>
      <c r="I505" t="s">
        <v>1838</v>
      </c>
    </row>
    <row r="506" spans="1:10" x14ac:dyDescent="0.25">
      <c r="A506">
        <v>541</v>
      </c>
      <c r="B506" t="s">
        <v>1839</v>
      </c>
      <c r="F506" t="s">
        <v>1099</v>
      </c>
    </row>
    <row r="507" spans="1:10" x14ac:dyDescent="0.25">
      <c r="A507">
        <v>542</v>
      </c>
      <c r="B507" t="s">
        <v>1840</v>
      </c>
      <c r="C507" t="s">
        <v>1841</v>
      </c>
      <c r="D507" t="s">
        <v>456</v>
      </c>
      <c r="E507" t="s">
        <v>1842</v>
      </c>
      <c r="F507" t="s">
        <v>557</v>
      </c>
      <c r="I507" t="s">
        <v>1843</v>
      </c>
    </row>
    <row r="508" spans="1:10" x14ac:dyDescent="0.25">
      <c r="A508">
        <v>543</v>
      </c>
      <c r="B508" t="s">
        <v>1844</v>
      </c>
      <c r="F508" t="s">
        <v>312</v>
      </c>
    </row>
    <row r="509" spans="1:10" x14ac:dyDescent="0.25">
      <c r="A509">
        <v>544</v>
      </c>
      <c r="B509" t="s">
        <v>1845</v>
      </c>
      <c r="E509" t="s">
        <v>1846</v>
      </c>
      <c r="F509" t="s">
        <v>736</v>
      </c>
      <c r="I509" t="s">
        <v>1847</v>
      </c>
      <c r="J509" t="s">
        <v>1848</v>
      </c>
    </row>
    <row r="510" spans="1:10" x14ac:dyDescent="0.25">
      <c r="A510">
        <v>545</v>
      </c>
      <c r="B510" t="s">
        <v>1849</v>
      </c>
      <c r="F510" t="s">
        <v>671</v>
      </c>
    </row>
    <row r="511" spans="1:10" x14ac:dyDescent="0.25">
      <c r="A511">
        <v>546</v>
      </c>
      <c r="B511" t="s">
        <v>239</v>
      </c>
      <c r="E511" t="s">
        <v>1850</v>
      </c>
      <c r="F511" t="s">
        <v>671</v>
      </c>
      <c r="I511" t="s">
        <v>1851</v>
      </c>
    </row>
    <row r="512" spans="1:10" x14ac:dyDescent="0.25">
      <c r="A512">
        <v>547</v>
      </c>
      <c r="B512" t="s">
        <v>1852</v>
      </c>
      <c r="F512" t="s">
        <v>396</v>
      </c>
      <c r="G512" t="s">
        <v>1853</v>
      </c>
      <c r="I512" t="s">
        <v>1854</v>
      </c>
      <c r="J512" t="s">
        <v>1855</v>
      </c>
    </row>
    <row r="513" spans="1:10" x14ac:dyDescent="0.25">
      <c r="A513">
        <v>549</v>
      </c>
      <c r="B513" t="s">
        <v>1856</v>
      </c>
      <c r="E513" t="s">
        <v>556</v>
      </c>
      <c r="F513" t="s">
        <v>557</v>
      </c>
      <c r="G513" t="s">
        <v>558</v>
      </c>
    </row>
    <row r="514" spans="1:10" x14ac:dyDescent="0.25">
      <c r="A514">
        <v>551</v>
      </c>
      <c r="B514" t="s">
        <v>1857</v>
      </c>
      <c r="C514" t="s">
        <v>1858</v>
      </c>
      <c r="D514" t="s">
        <v>1859</v>
      </c>
      <c r="F514" t="s">
        <v>693</v>
      </c>
      <c r="I514" t="s">
        <v>1860</v>
      </c>
    </row>
    <row r="515" spans="1:10" x14ac:dyDescent="0.25">
      <c r="A515">
        <v>552</v>
      </c>
      <c r="B515" t="s">
        <v>1861</v>
      </c>
      <c r="F515" t="s">
        <v>1862</v>
      </c>
    </row>
    <row r="516" spans="1:10" x14ac:dyDescent="0.25">
      <c r="A516">
        <v>553</v>
      </c>
      <c r="B516" t="s">
        <v>1863</v>
      </c>
      <c r="C516" t="s">
        <v>552</v>
      </c>
      <c r="D516" t="s">
        <v>382</v>
      </c>
      <c r="E516" t="s">
        <v>1864</v>
      </c>
      <c r="F516" t="s">
        <v>1865</v>
      </c>
      <c r="I516" t="s">
        <v>1866</v>
      </c>
    </row>
    <row r="517" spans="1:10" x14ac:dyDescent="0.25">
      <c r="A517">
        <v>556</v>
      </c>
      <c r="B517" t="s">
        <v>1867</v>
      </c>
      <c r="C517" t="s">
        <v>1868</v>
      </c>
      <c r="D517" t="s">
        <v>611</v>
      </c>
      <c r="E517" t="s">
        <v>1869</v>
      </c>
      <c r="F517" t="s">
        <v>671</v>
      </c>
      <c r="I517" t="s">
        <v>1870</v>
      </c>
    </row>
    <row r="518" spans="1:10" x14ac:dyDescent="0.25">
      <c r="A518">
        <v>557</v>
      </c>
      <c r="B518" t="s">
        <v>1871</v>
      </c>
      <c r="F518" t="s">
        <v>1872</v>
      </c>
      <c r="G518" t="s">
        <v>1873</v>
      </c>
      <c r="I518" t="s">
        <v>1874</v>
      </c>
      <c r="J518" t="s">
        <v>1875</v>
      </c>
    </row>
    <row r="519" spans="1:10" x14ac:dyDescent="0.25">
      <c r="A519">
        <v>558</v>
      </c>
      <c r="B519" t="s">
        <v>1876</v>
      </c>
      <c r="F519" t="s">
        <v>1461</v>
      </c>
    </row>
    <row r="520" spans="1:10" x14ac:dyDescent="0.25">
      <c r="A520">
        <v>559</v>
      </c>
      <c r="B520" t="s">
        <v>1877</v>
      </c>
      <c r="C520" t="s">
        <v>382</v>
      </c>
      <c r="D520" t="s">
        <v>1878</v>
      </c>
      <c r="E520" t="s">
        <v>1879</v>
      </c>
      <c r="F520" t="s">
        <v>643</v>
      </c>
      <c r="G520" t="s">
        <v>644</v>
      </c>
      <c r="I520" t="s">
        <v>1880</v>
      </c>
    </row>
    <row r="521" spans="1:10" x14ac:dyDescent="0.25">
      <c r="A521">
        <v>560</v>
      </c>
      <c r="B521" t="s">
        <v>1881</v>
      </c>
      <c r="C521" t="s">
        <v>1256</v>
      </c>
      <c r="D521" t="s">
        <v>330</v>
      </c>
      <c r="F521" t="s">
        <v>1757</v>
      </c>
      <c r="I521" t="s">
        <v>1882</v>
      </c>
      <c r="J521" t="s">
        <v>1883</v>
      </c>
    </row>
    <row r="522" spans="1:10" x14ac:dyDescent="0.25">
      <c r="A522">
        <v>561</v>
      </c>
      <c r="B522" t="s">
        <v>1884</v>
      </c>
      <c r="F522" t="s">
        <v>1885</v>
      </c>
      <c r="G522" t="s">
        <v>1886</v>
      </c>
    </row>
    <row r="523" spans="1:10" x14ac:dyDescent="0.25">
      <c r="A523">
        <v>562</v>
      </c>
      <c r="B523" t="s">
        <v>1887</v>
      </c>
      <c r="C523" t="s">
        <v>1888</v>
      </c>
      <c r="D523" t="s">
        <v>1889</v>
      </c>
      <c r="E523" t="s">
        <v>1890</v>
      </c>
      <c r="F523" t="s">
        <v>767</v>
      </c>
      <c r="I523" t="s">
        <v>1891</v>
      </c>
    </row>
    <row r="524" spans="1:10" x14ac:dyDescent="0.25">
      <c r="A524">
        <v>563</v>
      </c>
      <c r="B524" t="s">
        <v>1892</v>
      </c>
      <c r="C524" t="s">
        <v>1220</v>
      </c>
      <c r="D524" t="s">
        <v>523</v>
      </c>
      <c r="F524" t="s">
        <v>1222</v>
      </c>
      <c r="I524" t="s">
        <v>1224</v>
      </c>
    </row>
    <row r="525" spans="1:10" x14ac:dyDescent="0.25">
      <c r="A525">
        <v>564</v>
      </c>
      <c r="B525" t="s">
        <v>1893</v>
      </c>
      <c r="C525" t="s">
        <v>1878</v>
      </c>
      <c r="D525" t="s">
        <v>382</v>
      </c>
      <c r="F525" t="s">
        <v>643</v>
      </c>
      <c r="G525" t="s">
        <v>1364</v>
      </c>
      <c r="I525" t="s">
        <v>1880</v>
      </c>
    </row>
    <row r="526" spans="1:10" x14ac:dyDescent="0.25">
      <c r="A526">
        <v>565</v>
      </c>
      <c r="B526" t="s">
        <v>1894</v>
      </c>
      <c r="C526" t="s">
        <v>1895</v>
      </c>
      <c r="D526" t="s">
        <v>523</v>
      </c>
      <c r="E526" t="s">
        <v>1896</v>
      </c>
      <c r="F526" t="s">
        <v>348</v>
      </c>
      <c r="I526" t="s">
        <v>1897</v>
      </c>
      <c r="J526" t="s">
        <v>1898</v>
      </c>
    </row>
    <row r="527" spans="1:10" x14ac:dyDescent="0.25">
      <c r="A527">
        <v>566</v>
      </c>
      <c r="B527" t="s">
        <v>1899</v>
      </c>
      <c r="C527" t="s">
        <v>1900</v>
      </c>
      <c r="D527" t="s">
        <v>389</v>
      </c>
      <c r="F527" t="s">
        <v>396</v>
      </c>
      <c r="I527" t="s">
        <v>1901</v>
      </c>
    </row>
    <row r="528" spans="1:10" x14ac:dyDescent="0.25">
      <c r="A528">
        <v>567</v>
      </c>
      <c r="B528" t="s">
        <v>1902</v>
      </c>
      <c r="E528" t="s">
        <v>1903</v>
      </c>
      <c r="F528" t="s">
        <v>344</v>
      </c>
      <c r="G528" t="s">
        <v>1040</v>
      </c>
      <c r="I528" t="s">
        <v>1904</v>
      </c>
    </row>
    <row r="529" spans="1:9" x14ac:dyDescent="0.25">
      <c r="A529">
        <v>568</v>
      </c>
      <c r="B529" t="s">
        <v>1905</v>
      </c>
      <c r="C529" t="s">
        <v>1906</v>
      </c>
      <c r="D529" t="s">
        <v>330</v>
      </c>
      <c r="E529" t="s">
        <v>1907</v>
      </c>
      <c r="F529" t="s">
        <v>671</v>
      </c>
      <c r="G529" t="s">
        <v>1164</v>
      </c>
    </row>
    <row r="530" spans="1:9" x14ac:dyDescent="0.25">
      <c r="A530">
        <v>569</v>
      </c>
      <c r="B530" t="s">
        <v>1908</v>
      </c>
      <c r="F530" t="s">
        <v>767</v>
      </c>
    </row>
    <row r="531" spans="1:9" x14ac:dyDescent="0.25">
      <c r="A531">
        <v>570</v>
      </c>
      <c r="B531" t="s">
        <v>1909</v>
      </c>
      <c r="E531" t="s">
        <v>1910</v>
      </c>
      <c r="F531" t="s">
        <v>312</v>
      </c>
    </row>
    <row r="532" spans="1:9" x14ac:dyDescent="0.25">
      <c r="A532">
        <v>571</v>
      </c>
      <c r="B532" t="s">
        <v>1911</v>
      </c>
      <c r="F532" t="s">
        <v>1912</v>
      </c>
    </row>
    <row r="533" spans="1:9" x14ac:dyDescent="0.25">
      <c r="A533">
        <v>572</v>
      </c>
      <c r="B533" t="s">
        <v>1913</v>
      </c>
      <c r="F533" t="s">
        <v>312</v>
      </c>
    </row>
    <row r="534" spans="1:9" x14ac:dyDescent="0.25">
      <c r="A534">
        <v>573</v>
      </c>
      <c r="B534" t="s">
        <v>20</v>
      </c>
      <c r="F534" t="s">
        <v>1914</v>
      </c>
    </row>
    <row r="535" spans="1:9" x14ac:dyDescent="0.25">
      <c r="A535">
        <v>574</v>
      </c>
      <c r="B535" t="s">
        <v>1915</v>
      </c>
      <c r="F535" t="s">
        <v>557</v>
      </c>
    </row>
    <row r="536" spans="1:9" x14ac:dyDescent="0.25">
      <c r="A536">
        <v>575</v>
      </c>
      <c r="B536" t="s">
        <v>1916</v>
      </c>
      <c r="F536" t="s">
        <v>686</v>
      </c>
      <c r="G536" t="s">
        <v>828</v>
      </c>
      <c r="I536" t="s">
        <v>1917</v>
      </c>
    </row>
    <row r="537" spans="1:9" x14ac:dyDescent="0.25">
      <c r="A537">
        <v>576</v>
      </c>
      <c r="B537" t="s">
        <v>1918</v>
      </c>
      <c r="C537" t="s">
        <v>1919</v>
      </c>
      <c r="D537" t="s">
        <v>324</v>
      </c>
      <c r="F537" t="s">
        <v>1920</v>
      </c>
    </row>
    <row r="538" spans="1:9" x14ac:dyDescent="0.25">
      <c r="A538">
        <v>577</v>
      </c>
      <c r="B538" t="s">
        <v>1921</v>
      </c>
      <c r="C538" t="s">
        <v>1922</v>
      </c>
      <c r="D538" t="s">
        <v>1160</v>
      </c>
      <c r="F538" t="s">
        <v>1923</v>
      </c>
    </row>
    <row r="539" spans="1:9" x14ac:dyDescent="0.25">
      <c r="A539">
        <v>578</v>
      </c>
      <c r="B539" t="s">
        <v>1924</v>
      </c>
      <c r="C539" t="s">
        <v>1925</v>
      </c>
      <c r="D539" t="s">
        <v>1926</v>
      </c>
      <c r="F539" t="s">
        <v>1923</v>
      </c>
    </row>
    <row r="540" spans="1:9" x14ac:dyDescent="0.25">
      <c r="A540">
        <v>579</v>
      </c>
      <c r="B540" t="s">
        <v>1927</v>
      </c>
      <c r="C540" t="s">
        <v>1928</v>
      </c>
      <c r="D540" t="s">
        <v>760</v>
      </c>
      <c r="F540" t="s">
        <v>1923</v>
      </c>
    </row>
    <row r="541" spans="1:9" x14ac:dyDescent="0.25">
      <c r="A541">
        <v>580</v>
      </c>
      <c r="B541" t="s">
        <v>1929</v>
      </c>
      <c r="F541" t="s">
        <v>368</v>
      </c>
    </row>
    <row r="542" spans="1:9" x14ac:dyDescent="0.25">
      <c r="A542">
        <v>581</v>
      </c>
      <c r="B542" t="s">
        <v>1930</v>
      </c>
      <c r="E542" t="s">
        <v>1931</v>
      </c>
      <c r="F542" t="s">
        <v>1932</v>
      </c>
    </row>
    <row r="543" spans="1:9" x14ac:dyDescent="0.25">
      <c r="A543">
        <v>582</v>
      </c>
      <c r="B543" t="s">
        <v>137</v>
      </c>
      <c r="E543" t="s">
        <v>1933</v>
      </c>
      <c r="F543" t="s">
        <v>352</v>
      </c>
    </row>
    <row r="544" spans="1:9" x14ac:dyDescent="0.25">
      <c r="A544">
        <v>583</v>
      </c>
      <c r="B544" t="s">
        <v>213</v>
      </c>
      <c r="E544" t="s">
        <v>1934</v>
      </c>
      <c r="F544" t="s">
        <v>1935</v>
      </c>
    </row>
    <row r="545" spans="1:10" x14ac:dyDescent="0.25">
      <c r="A545">
        <v>584</v>
      </c>
      <c r="B545" t="s">
        <v>152</v>
      </c>
      <c r="E545" t="s">
        <v>1389</v>
      </c>
      <c r="F545" t="s">
        <v>352</v>
      </c>
    </row>
    <row r="546" spans="1:10" x14ac:dyDescent="0.25">
      <c r="A546">
        <v>585</v>
      </c>
      <c r="B546" t="s">
        <v>160</v>
      </c>
      <c r="E546" t="s">
        <v>1370</v>
      </c>
      <c r="F546" t="s">
        <v>352</v>
      </c>
    </row>
    <row r="547" spans="1:10" x14ac:dyDescent="0.25">
      <c r="A547">
        <v>586</v>
      </c>
      <c r="B547" t="s">
        <v>1936</v>
      </c>
      <c r="C547" t="s">
        <v>1937</v>
      </c>
      <c r="D547" t="s">
        <v>1938</v>
      </c>
      <c r="E547" t="s">
        <v>1939</v>
      </c>
      <c r="F547" t="s">
        <v>352</v>
      </c>
    </row>
    <row r="548" spans="1:10" x14ac:dyDescent="0.25">
      <c r="A548">
        <v>587</v>
      </c>
      <c r="B548" t="s">
        <v>1940</v>
      </c>
      <c r="C548" t="s">
        <v>1941</v>
      </c>
      <c r="D548" t="s">
        <v>611</v>
      </c>
      <c r="E548" t="s">
        <v>1942</v>
      </c>
      <c r="F548" t="s">
        <v>671</v>
      </c>
    </row>
    <row r="549" spans="1:10" x14ac:dyDescent="0.25">
      <c r="A549">
        <v>588</v>
      </c>
      <c r="B549" t="s">
        <v>874</v>
      </c>
      <c r="E549" t="s">
        <v>1943</v>
      </c>
      <c r="F549" t="s">
        <v>1923</v>
      </c>
    </row>
    <row r="550" spans="1:10" x14ac:dyDescent="0.25">
      <c r="A550">
        <v>589</v>
      </c>
      <c r="B550" t="s">
        <v>1944</v>
      </c>
      <c r="E550" t="s">
        <v>1945</v>
      </c>
      <c r="F550" t="s">
        <v>431</v>
      </c>
    </row>
    <row r="551" spans="1:10" x14ac:dyDescent="0.25">
      <c r="A551">
        <v>590</v>
      </c>
      <c r="B551" t="s">
        <v>1946</v>
      </c>
      <c r="E551" t="s">
        <v>1947</v>
      </c>
      <c r="F551" t="s">
        <v>404</v>
      </c>
    </row>
    <row r="552" spans="1:10" x14ac:dyDescent="0.25">
      <c r="A552">
        <v>591</v>
      </c>
      <c r="B552" t="s">
        <v>253</v>
      </c>
      <c r="C552" t="s">
        <v>1948</v>
      </c>
      <c r="D552" t="s">
        <v>355</v>
      </c>
      <c r="E552" t="s">
        <v>1949</v>
      </c>
      <c r="F552" t="s">
        <v>1950</v>
      </c>
      <c r="G552" t="s">
        <v>1951</v>
      </c>
      <c r="I552" t="s">
        <v>1952</v>
      </c>
    </row>
    <row r="553" spans="1:10" x14ac:dyDescent="0.25">
      <c r="A553">
        <v>592</v>
      </c>
      <c r="B553" t="s">
        <v>1953</v>
      </c>
      <c r="E553" t="s">
        <v>1954</v>
      </c>
      <c r="F553" t="s">
        <v>671</v>
      </c>
    </row>
    <row r="554" spans="1:10" x14ac:dyDescent="0.25">
      <c r="A554">
        <v>593</v>
      </c>
      <c r="B554" t="s">
        <v>1955</v>
      </c>
      <c r="E554" t="s">
        <v>1956</v>
      </c>
      <c r="F554" t="s">
        <v>778</v>
      </c>
    </row>
    <row r="555" spans="1:10" x14ac:dyDescent="0.25">
      <c r="A555">
        <v>594</v>
      </c>
      <c r="B555" t="s">
        <v>1957</v>
      </c>
      <c r="C555" t="s">
        <v>1958</v>
      </c>
      <c r="D555" t="s">
        <v>1476</v>
      </c>
      <c r="E555" t="s">
        <v>1959</v>
      </c>
      <c r="F555" t="s">
        <v>686</v>
      </c>
      <c r="G555" t="s">
        <v>828</v>
      </c>
      <c r="H555" t="s">
        <v>1960</v>
      </c>
    </row>
    <row r="556" spans="1:10" x14ac:dyDescent="0.25">
      <c r="A556">
        <v>595</v>
      </c>
      <c r="B556" t="s">
        <v>238</v>
      </c>
      <c r="C556" t="s">
        <v>238</v>
      </c>
      <c r="D556" t="s">
        <v>1802</v>
      </c>
      <c r="F556" t="s">
        <v>797</v>
      </c>
    </row>
    <row r="557" spans="1:10" x14ac:dyDescent="0.25">
      <c r="A557">
        <v>597</v>
      </c>
      <c r="B557" t="s">
        <v>1961</v>
      </c>
      <c r="C557" t="s">
        <v>1962</v>
      </c>
      <c r="D557" t="s">
        <v>382</v>
      </c>
      <c r="E557" t="s">
        <v>1963</v>
      </c>
      <c r="F557" t="s">
        <v>396</v>
      </c>
      <c r="G557" t="s">
        <v>1964</v>
      </c>
      <c r="H557" t="s">
        <v>1965</v>
      </c>
      <c r="J557" t="s">
        <v>1966</v>
      </c>
    </row>
    <row r="558" spans="1:10" x14ac:dyDescent="0.25">
      <c r="A558">
        <v>598</v>
      </c>
      <c r="B558" t="s">
        <v>1967</v>
      </c>
      <c r="E558" t="s">
        <v>1968</v>
      </c>
      <c r="F558" t="s">
        <v>1969</v>
      </c>
    </row>
    <row r="559" spans="1:10" x14ac:dyDescent="0.25">
      <c r="A559">
        <v>599</v>
      </c>
      <c r="B559" t="s">
        <v>1970</v>
      </c>
      <c r="E559" t="s">
        <v>851</v>
      </c>
      <c r="F559" t="s">
        <v>1969</v>
      </c>
    </row>
    <row r="560" spans="1:10" x14ac:dyDescent="0.25">
      <c r="A560">
        <v>600</v>
      </c>
      <c r="B560" t="s">
        <v>1971</v>
      </c>
      <c r="E560" t="s">
        <v>1972</v>
      </c>
      <c r="F560" t="s">
        <v>1969</v>
      </c>
    </row>
    <row r="561" spans="1:10" x14ac:dyDescent="0.25">
      <c r="A561">
        <v>601</v>
      </c>
      <c r="B561" t="s">
        <v>1973</v>
      </c>
      <c r="F561" t="s">
        <v>1974</v>
      </c>
    </row>
    <row r="562" spans="1:10" x14ac:dyDescent="0.25">
      <c r="A562">
        <v>602</v>
      </c>
      <c r="B562" t="s">
        <v>1975</v>
      </c>
      <c r="F562" t="s">
        <v>482</v>
      </c>
    </row>
    <row r="563" spans="1:10" x14ac:dyDescent="0.25">
      <c r="A563">
        <v>603</v>
      </c>
      <c r="B563" t="s">
        <v>1976</v>
      </c>
      <c r="C563" t="s">
        <v>1977</v>
      </c>
      <c r="D563" t="s">
        <v>1926</v>
      </c>
      <c r="F563" t="s">
        <v>1532</v>
      </c>
      <c r="G563" t="s">
        <v>1978</v>
      </c>
      <c r="I563" t="s">
        <v>1979</v>
      </c>
      <c r="J563" t="s">
        <v>1980</v>
      </c>
    </row>
    <row r="564" spans="1:10" x14ac:dyDescent="0.25">
      <c r="A564">
        <v>604</v>
      </c>
      <c r="B564" t="s">
        <v>1981</v>
      </c>
      <c r="F564" t="s">
        <v>511</v>
      </c>
      <c r="G564" t="s">
        <v>1216</v>
      </c>
      <c r="I564" t="s">
        <v>1982</v>
      </c>
    </row>
    <row r="565" spans="1:10" x14ac:dyDescent="0.25">
      <c r="A565">
        <v>605</v>
      </c>
      <c r="B565" t="s">
        <v>1983</v>
      </c>
      <c r="F565" t="s">
        <v>1394</v>
      </c>
      <c r="I565" t="s">
        <v>1984</v>
      </c>
    </row>
    <row r="566" spans="1:10" x14ac:dyDescent="0.25">
      <c r="A566">
        <v>606</v>
      </c>
      <c r="B566" t="s">
        <v>1985</v>
      </c>
      <c r="F566" t="s">
        <v>1394</v>
      </c>
      <c r="J566" t="s">
        <v>1986</v>
      </c>
    </row>
    <row r="567" spans="1:10" x14ac:dyDescent="0.25">
      <c r="A567">
        <v>607</v>
      </c>
      <c r="B567" t="s">
        <v>1987</v>
      </c>
      <c r="C567" t="s">
        <v>1988</v>
      </c>
      <c r="D567" t="s">
        <v>1989</v>
      </c>
      <c r="E567" t="s">
        <v>1990</v>
      </c>
      <c r="F567" t="s">
        <v>557</v>
      </c>
      <c r="G567" t="s">
        <v>558</v>
      </c>
      <c r="J567" t="s">
        <v>1991</v>
      </c>
    </row>
    <row r="568" spans="1:10" x14ac:dyDescent="0.25">
      <c r="A568">
        <v>608</v>
      </c>
      <c r="B568" t="s">
        <v>1992</v>
      </c>
      <c r="F568" t="s">
        <v>696</v>
      </c>
    </row>
    <row r="569" spans="1:10" x14ac:dyDescent="0.25">
      <c r="A569">
        <v>609</v>
      </c>
      <c r="B569" t="s">
        <v>1993</v>
      </c>
      <c r="F569" t="s">
        <v>696</v>
      </c>
    </row>
    <row r="570" spans="1:10" x14ac:dyDescent="0.25">
      <c r="A570">
        <v>610</v>
      </c>
      <c r="B570" t="s">
        <v>1994</v>
      </c>
      <c r="F570" t="s">
        <v>348</v>
      </c>
    </row>
    <row r="571" spans="1:10" x14ac:dyDescent="0.25">
      <c r="A571">
        <v>611</v>
      </c>
      <c r="B571" t="s">
        <v>1995</v>
      </c>
      <c r="F571" t="s">
        <v>1344</v>
      </c>
    </row>
    <row r="572" spans="1:10" x14ac:dyDescent="0.25">
      <c r="A572">
        <v>612</v>
      </c>
      <c r="B572" t="s">
        <v>1996</v>
      </c>
      <c r="F572" t="s">
        <v>312</v>
      </c>
    </row>
    <row r="573" spans="1:10" x14ac:dyDescent="0.25">
      <c r="A573">
        <v>613</v>
      </c>
      <c r="B573" t="s">
        <v>1997</v>
      </c>
      <c r="F573" t="s">
        <v>1998</v>
      </c>
    </row>
    <row r="574" spans="1:10" x14ac:dyDescent="0.25">
      <c r="A574">
        <v>614</v>
      </c>
      <c r="B574" t="s">
        <v>1999</v>
      </c>
      <c r="E574" t="s">
        <v>2000</v>
      </c>
      <c r="F574" t="s">
        <v>312</v>
      </c>
      <c r="G574" t="s">
        <v>545</v>
      </c>
    </row>
    <row r="575" spans="1:10" x14ac:dyDescent="0.25">
      <c r="A575">
        <v>615</v>
      </c>
      <c r="B575" t="s">
        <v>2001</v>
      </c>
      <c r="F575" t="s">
        <v>557</v>
      </c>
    </row>
    <row r="576" spans="1:10" x14ac:dyDescent="0.25">
      <c r="A576">
        <v>616</v>
      </c>
      <c r="B576" t="s">
        <v>2002</v>
      </c>
      <c r="F576" t="s">
        <v>396</v>
      </c>
    </row>
    <row r="577" spans="1:9" x14ac:dyDescent="0.25">
      <c r="A577">
        <v>617</v>
      </c>
      <c r="B577" t="s">
        <v>2003</v>
      </c>
      <c r="E577" t="s">
        <v>821</v>
      </c>
      <c r="F577" t="s">
        <v>778</v>
      </c>
    </row>
    <row r="578" spans="1:9" x14ac:dyDescent="0.25">
      <c r="A578">
        <v>618</v>
      </c>
      <c r="B578" t="s">
        <v>2004</v>
      </c>
      <c r="F578" t="s">
        <v>2005</v>
      </c>
      <c r="I578" t="s">
        <v>2006</v>
      </c>
    </row>
    <row r="579" spans="1:9" x14ac:dyDescent="0.25">
      <c r="A579">
        <v>620</v>
      </c>
      <c r="B579" t="s">
        <v>2007</v>
      </c>
      <c r="E579" t="s">
        <v>2008</v>
      </c>
      <c r="F579" t="s">
        <v>778</v>
      </c>
    </row>
    <row r="580" spans="1:9" x14ac:dyDescent="0.25">
      <c r="A580">
        <v>621</v>
      </c>
      <c r="B580" t="s">
        <v>2009</v>
      </c>
      <c r="E580" t="s">
        <v>2010</v>
      </c>
      <c r="F580" t="s">
        <v>2011</v>
      </c>
      <c r="G580" t="s">
        <v>2012</v>
      </c>
    </row>
    <row r="581" spans="1:9" x14ac:dyDescent="0.25">
      <c r="A581">
        <v>622</v>
      </c>
      <c r="B581" t="s">
        <v>2013</v>
      </c>
      <c r="C581" t="s">
        <v>1596</v>
      </c>
      <c r="D581" t="s">
        <v>377</v>
      </c>
      <c r="E581" t="s">
        <v>2014</v>
      </c>
      <c r="F581" t="s">
        <v>567</v>
      </c>
      <c r="G581" t="s">
        <v>2015</v>
      </c>
    </row>
    <row r="582" spans="1:9" x14ac:dyDescent="0.25">
      <c r="A582">
        <v>623</v>
      </c>
      <c r="B582" t="s">
        <v>2016</v>
      </c>
      <c r="E582" t="s">
        <v>2017</v>
      </c>
      <c r="F582" t="s">
        <v>312</v>
      </c>
      <c r="G582" t="s">
        <v>313</v>
      </c>
    </row>
    <row r="583" spans="1:9" x14ac:dyDescent="0.25">
      <c r="A583">
        <v>624</v>
      </c>
      <c r="B583" t="s">
        <v>68</v>
      </c>
      <c r="E583" t="s">
        <v>2018</v>
      </c>
      <c r="F583" t="s">
        <v>472</v>
      </c>
    </row>
    <row r="584" spans="1:9" x14ac:dyDescent="0.25">
      <c r="A584">
        <v>625</v>
      </c>
      <c r="B584" t="s">
        <v>2019</v>
      </c>
      <c r="C584" t="s">
        <v>2020</v>
      </c>
      <c r="D584" t="s">
        <v>1575</v>
      </c>
      <c r="F584" t="s">
        <v>736</v>
      </c>
    </row>
    <row r="585" spans="1:9" x14ac:dyDescent="0.25">
      <c r="A585">
        <v>626</v>
      </c>
      <c r="B585" t="s">
        <v>2021</v>
      </c>
      <c r="E585" t="s">
        <v>2022</v>
      </c>
      <c r="F585" t="s">
        <v>736</v>
      </c>
    </row>
    <row r="586" spans="1:9" x14ac:dyDescent="0.25">
      <c r="A586">
        <v>627</v>
      </c>
      <c r="B586" t="s">
        <v>2023</v>
      </c>
      <c r="C586" t="s">
        <v>2024</v>
      </c>
      <c r="D586" t="s">
        <v>510</v>
      </c>
      <c r="F586" t="s">
        <v>1276</v>
      </c>
    </row>
    <row r="587" spans="1:9" x14ac:dyDescent="0.25">
      <c r="A587">
        <v>628</v>
      </c>
      <c r="B587" t="s">
        <v>2025</v>
      </c>
      <c r="C587" t="s">
        <v>2026</v>
      </c>
      <c r="D587" t="s">
        <v>2027</v>
      </c>
      <c r="E587" t="s">
        <v>2028</v>
      </c>
      <c r="F587" t="s">
        <v>352</v>
      </c>
    </row>
    <row r="588" spans="1:9" x14ac:dyDescent="0.25">
      <c r="A588">
        <v>629</v>
      </c>
      <c r="B588" t="s">
        <v>101</v>
      </c>
      <c r="F588" t="s">
        <v>2029</v>
      </c>
    </row>
    <row r="589" spans="1:9" x14ac:dyDescent="0.25">
      <c r="A589">
        <v>631</v>
      </c>
      <c r="B589" t="s">
        <v>2030</v>
      </c>
      <c r="C589" t="s">
        <v>2031</v>
      </c>
      <c r="D589" t="s">
        <v>2032</v>
      </c>
      <c r="F589" t="s">
        <v>767</v>
      </c>
    </row>
    <row r="590" spans="1:9" x14ac:dyDescent="0.25">
      <c r="A590">
        <v>632</v>
      </c>
      <c r="B590" t="s">
        <v>2033</v>
      </c>
      <c r="C590" t="s">
        <v>2034</v>
      </c>
      <c r="D590" t="s">
        <v>2035</v>
      </c>
      <c r="F590" t="s">
        <v>1532</v>
      </c>
    </row>
    <row r="591" spans="1:9" x14ac:dyDescent="0.25">
      <c r="A591">
        <v>633</v>
      </c>
      <c r="B591" t="s">
        <v>2036</v>
      </c>
      <c r="C591" t="s">
        <v>2037</v>
      </c>
      <c r="D591" t="s">
        <v>339</v>
      </c>
      <c r="E591" t="s">
        <v>2038</v>
      </c>
      <c r="F591" t="s">
        <v>1269</v>
      </c>
    </row>
    <row r="592" spans="1:9" x14ac:dyDescent="0.25">
      <c r="A592">
        <v>634</v>
      </c>
      <c r="B592" t="s">
        <v>2039</v>
      </c>
      <c r="C592" t="s">
        <v>1015</v>
      </c>
      <c r="D592" t="s">
        <v>816</v>
      </c>
      <c r="E592" t="s">
        <v>2040</v>
      </c>
      <c r="F592" t="s">
        <v>990</v>
      </c>
    </row>
    <row r="593" spans="1:9" x14ac:dyDescent="0.25">
      <c r="A593">
        <v>635</v>
      </c>
      <c r="B593" t="s">
        <v>2041</v>
      </c>
      <c r="C593" t="s">
        <v>2042</v>
      </c>
      <c r="D593" t="s">
        <v>382</v>
      </c>
      <c r="F593" t="s">
        <v>797</v>
      </c>
    </row>
    <row r="594" spans="1:9" x14ac:dyDescent="0.25">
      <c r="A594">
        <v>636</v>
      </c>
      <c r="B594" t="s">
        <v>2043</v>
      </c>
      <c r="E594" t="s">
        <v>2044</v>
      </c>
      <c r="F594" t="s">
        <v>1528</v>
      </c>
    </row>
    <row r="595" spans="1:9" x14ac:dyDescent="0.25">
      <c r="A595">
        <v>637</v>
      </c>
      <c r="B595" t="s">
        <v>232</v>
      </c>
      <c r="C595" t="s">
        <v>808</v>
      </c>
      <c r="D595" t="s">
        <v>430</v>
      </c>
      <c r="F595" t="s">
        <v>797</v>
      </c>
    </row>
    <row r="596" spans="1:9" x14ac:dyDescent="0.25">
      <c r="A596">
        <v>638</v>
      </c>
      <c r="B596" t="s">
        <v>2045</v>
      </c>
      <c r="E596" t="s">
        <v>2046</v>
      </c>
      <c r="F596" t="s">
        <v>1144</v>
      </c>
    </row>
    <row r="597" spans="1:9" x14ac:dyDescent="0.25">
      <c r="A597">
        <v>639</v>
      </c>
      <c r="B597" t="s">
        <v>85</v>
      </c>
      <c r="E597" t="s">
        <v>2047</v>
      </c>
      <c r="F597" t="s">
        <v>2048</v>
      </c>
      <c r="I597" t="s">
        <v>2049</v>
      </c>
    </row>
    <row r="598" spans="1:9" x14ac:dyDescent="0.25">
      <c r="A598">
        <v>640</v>
      </c>
      <c r="B598" t="s">
        <v>2050</v>
      </c>
      <c r="C598" t="s">
        <v>2051</v>
      </c>
      <c r="F598" t="s">
        <v>1969</v>
      </c>
    </row>
    <row r="599" spans="1:9" x14ac:dyDescent="0.25">
      <c r="A599">
        <v>641</v>
      </c>
      <c r="B599" t="s">
        <v>2052</v>
      </c>
      <c r="C599" t="s">
        <v>2053</v>
      </c>
      <c r="D599" t="s">
        <v>1816</v>
      </c>
      <c r="E599" t="s">
        <v>2054</v>
      </c>
      <c r="F599" t="s">
        <v>586</v>
      </c>
    </row>
    <row r="600" spans="1:9" x14ac:dyDescent="0.25">
      <c r="A600">
        <v>642</v>
      </c>
      <c r="B600" t="s">
        <v>2055</v>
      </c>
      <c r="C600" t="s">
        <v>2056</v>
      </c>
      <c r="D600" t="s">
        <v>988</v>
      </c>
      <c r="E600" t="s">
        <v>2057</v>
      </c>
      <c r="F600" t="s">
        <v>586</v>
      </c>
      <c r="G600" t="s">
        <v>587</v>
      </c>
    </row>
    <row r="601" spans="1:9" x14ac:dyDescent="0.25">
      <c r="A601">
        <v>643</v>
      </c>
      <c r="B601" t="s">
        <v>2058</v>
      </c>
      <c r="C601" t="s">
        <v>2059</v>
      </c>
      <c r="D601" t="s">
        <v>2060</v>
      </c>
      <c r="E601" t="s">
        <v>2061</v>
      </c>
      <c r="F601" t="s">
        <v>586</v>
      </c>
      <c r="G601" t="s">
        <v>587</v>
      </c>
    </row>
    <row r="602" spans="1:9" x14ac:dyDescent="0.25">
      <c r="A602">
        <v>644</v>
      </c>
      <c r="B602" t="s">
        <v>2062</v>
      </c>
      <c r="C602" t="s">
        <v>2063</v>
      </c>
      <c r="D602" t="s">
        <v>330</v>
      </c>
      <c r="E602" t="s">
        <v>2064</v>
      </c>
      <c r="F602" t="s">
        <v>2065</v>
      </c>
      <c r="G602" t="s">
        <v>2066</v>
      </c>
    </row>
    <row r="603" spans="1:9" x14ac:dyDescent="0.25">
      <c r="A603">
        <v>645</v>
      </c>
      <c r="B603" t="s">
        <v>2067</v>
      </c>
      <c r="C603" t="s">
        <v>1878</v>
      </c>
      <c r="D603" t="s">
        <v>611</v>
      </c>
      <c r="E603" t="s">
        <v>2068</v>
      </c>
      <c r="F603" t="s">
        <v>586</v>
      </c>
      <c r="G603" t="s">
        <v>587</v>
      </c>
    </row>
    <row r="604" spans="1:9" x14ac:dyDescent="0.25">
      <c r="A604">
        <v>646</v>
      </c>
      <c r="B604" t="s">
        <v>2069</v>
      </c>
      <c r="C604" t="s">
        <v>2070</v>
      </c>
      <c r="D604" t="s">
        <v>465</v>
      </c>
      <c r="E604" t="s">
        <v>2071</v>
      </c>
      <c r="F604" t="s">
        <v>326</v>
      </c>
      <c r="G604" t="s">
        <v>2072</v>
      </c>
    </row>
    <row r="605" spans="1:9" x14ac:dyDescent="0.25">
      <c r="A605">
        <v>647</v>
      </c>
      <c r="B605" t="s">
        <v>2073</v>
      </c>
      <c r="C605" t="s">
        <v>662</v>
      </c>
      <c r="D605" t="s">
        <v>389</v>
      </c>
      <c r="F605" t="s">
        <v>348</v>
      </c>
    </row>
    <row r="606" spans="1:9" x14ac:dyDescent="0.25">
      <c r="A606">
        <v>648</v>
      </c>
      <c r="B606" t="s">
        <v>2074</v>
      </c>
      <c r="C606" t="s">
        <v>2075</v>
      </c>
      <c r="D606" t="s">
        <v>581</v>
      </c>
      <c r="E606" t="s">
        <v>2076</v>
      </c>
      <c r="F606" t="s">
        <v>396</v>
      </c>
      <c r="G606" t="s">
        <v>2077</v>
      </c>
    </row>
    <row r="607" spans="1:9" x14ac:dyDescent="0.25">
      <c r="A607">
        <v>649</v>
      </c>
      <c r="B607" t="s">
        <v>257</v>
      </c>
      <c r="C607" t="s">
        <v>2078</v>
      </c>
      <c r="D607" t="s">
        <v>330</v>
      </c>
      <c r="E607" t="s">
        <v>2079</v>
      </c>
      <c r="F607" t="s">
        <v>778</v>
      </c>
      <c r="G607" t="s">
        <v>822</v>
      </c>
    </row>
    <row r="608" spans="1:9" x14ac:dyDescent="0.25">
      <c r="A608">
        <v>650</v>
      </c>
      <c r="B608" t="s">
        <v>215</v>
      </c>
      <c r="C608" t="s">
        <v>1387</v>
      </c>
      <c r="D608" t="s">
        <v>393</v>
      </c>
      <c r="F608" t="s">
        <v>797</v>
      </c>
    </row>
    <row r="609" spans="1:10" x14ac:dyDescent="0.25">
      <c r="A609">
        <v>651</v>
      </c>
      <c r="B609" t="s">
        <v>2080</v>
      </c>
      <c r="C609" t="s">
        <v>808</v>
      </c>
      <c r="D609" t="s">
        <v>611</v>
      </c>
      <c r="F609" t="s">
        <v>797</v>
      </c>
    </row>
    <row r="610" spans="1:10" x14ac:dyDescent="0.25">
      <c r="A610">
        <v>652</v>
      </c>
      <c r="B610" t="s">
        <v>2081</v>
      </c>
      <c r="C610" t="s">
        <v>2082</v>
      </c>
      <c r="D610" t="s">
        <v>726</v>
      </c>
      <c r="F610" t="s">
        <v>847</v>
      </c>
    </row>
    <row r="611" spans="1:10" x14ac:dyDescent="0.25">
      <c r="A611">
        <v>653</v>
      </c>
      <c r="B611" t="s">
        <v>2083</v>
      </c>
      <c r="C611" t="s">
        <v>2083</v>
      </c>
      <c r="F611" t="s">
        <v>847</v>
      </c>
    </row>
    <row r="612" spans="1:10" x14ac:dyDescent="0.25">
      <c r="A612">
        <v>654</v>
      </c>
      <c r="B612" t="s">
        <v>2084</v>
      </c>
      <c r="C612" t="s">
        <v>2085</v>
      </c>
      <c r="D612" t="s">
        <v>389</v>
      </c>
      <c r="F612" t="s">
        <v>797</v>
      </c>
    </row>
    <row r="613" spans="1:10" x14ac:dyDescent="0.25">
      <c r="A613">
        <v>655</v>
      </c>
      <c r="B613" t="s">
        <v>174</v>
      </c>
      <c r="C613" t="s">
        <v>2086</v>
      </c>
      <c r="D613" t="s">
        <v>434</v>
      </c>
      <c r="E613" t="s">
        <v>2087</v>
      </c>
      <c r="F613" t="s">
        <v>567</v>
      </c>
    </row>
    <row r="614" spans="1:10" x14ac:dyDescent="0.25">
      <c r="A614">
        <v>656</v>
      </c>
      <c r="B614" t="s">
        <v>2088</v>
      </c>
      <c r="C614" t="s">
        <v>421</v>
      </c>
      <c r="D614" t="s">
        <v>330</v>
      </c>
      <c r="F614" t="s">
        <v>1344</v>
      </c>
      <c r="G614" t="s">
        <v>2089</v>
      </c>
    </row>
    <row r="615" spans="1:10" x14ac:dyDescent="0.25">
      <c r="A615">
        <v>657</v>
      </c>
      <c r="B615" t="s">
        <v>211</v>
      </c>
      <c r="E615" t="s">
        <v>2090</v>
      </c>
      <c r="F615" t="s">
        <v>2091</v>
      </c>
      <c r="G615" t="s">
        <v>2092</v>
      </c>
    </row>
    <row r="616" spans="1:10" x14ac:dyDescent="0.25">
      <c r="A616">
        <v>658</v>
      </c>
      <c r="B616" t="s">
        <v>2093</v>
      </c>
      <c r="C616" t="s">
        <v>2094</v>
      </c>
      <c r="D616" t="s">
        <v>2095</v>
      </c>
      <c r="E616" t="s">
        <v>2096</v>
      </c>
      <c r="F616" t="s">
        <v>396</v>
      </c>
      <c r="G616" t="s">
        <v>1216</v>
      </c>
    </row>
    <row r="617" spans="1:10" x14ac:dyDescent="0.25">
      <c r="A617">
        <v>659</v>
      </c>
      <c r="B617" t="s">
        <v>2097</v>
      </c>
      <c r="C617" t="s">
        <v>610</v>
      </c>
      <c r="D617" t="s">
        <v>2098</v>
      </c>
      <c r="F617" t="s">
        <v>348</v>
      </c>
    </row>
    <row r="618" spans="1:10" x14ac:dyDescent="0.25">
      <c r="A618">
        <v>660</v>
      </c>
      <c r="B618" t="s">
        <v>2099</v>
      </c>
      <c r="C618" t="s">
        <v>2100</v>
      </c>
      <c r="D618" t="s">
        <v>1039</v>
      </c>
      <c r="F618" t="s">
        <v>348</v>
      </c>
    </row>
    <row r="619" spans="1:10" x14ac:dyDescent="0.25">
      <c r="A619">
        <v>661</v>
      </c>
      <c r="B619" t="s">
        <v>2101</v>
      </c>
      <c r="F619" t="s">
        <v>2102</v>
      </c>
      <c r="G619" t="s">
        <v>2103</v>
      </c>
    </row>
    <row r="620" spans="1:10" x14ac:dyDescent="0.25">
      <c r="A620">
        <v>662</v>
      </c>
      <c r="B620" t="s">
        <v>2104</v>
      </c>
      <c r="C620" t="s">
        <v>1791</v>
      </c>
      <c r="D620" t="s">
        <v>339</v>
      </c>
      <c r="F620" t="s">
        <v>344</v>
      </c>
    </row>
    <row r="621" spans="1:10" x14ac:dyDescent="0.25">
      <c r="A621">
        <v>663</v>
      </c>
      <c r="B621" t="s">
        <v>2105</v>
      </c>
      <c r="C621" t="s">
        <v>808</v>
      </c>
      <c r="D621" t="s">
        <v>310</v>
      </c>
      <c r="F621" t="s">
        <v>1923</v>
      </c>
      <c r="G621" t="s">
        <v>2106</v>
      </c>
    </row>
    <row r="622" spans="1:10" x14ac:dyDescent="0.25">
      <c r="A622">
        <v>664</v>
      </c>
      <c r="B622" t="s">
        <v>2107</v>
      </c>
      <c r="C622" t="s">
        <v>2108</v>
      </c>
      <c r="D622" t="s">
        <v>2109</v>
      </c>
      <c r="E622" t="s">
        <v>2110</v>
      </c>
      <c r="F622" t="s">
        <v>2111</v>
      </c>
      <c r="G622" t="s">
        <v>2112</v>
      </c>
      <c r="I622" t="s">
        <v>2113</v>
      </c>
      <c r="J622" t="s">
        <v>2114</v>
      </c>
    </row>
    <row r="623" spans="1:10" x14ac:dyDescent="0.25">
      <c r="A623">
        <v>665</v>
      </c>
      <c r="B623" t="s">
        <v>2115</v>
      </c>
      <c r="F623" t="s">
        <v>396</v>
      </c>
    </row>
    <row r="624" spans="1:10" x14ac:dyDescent="0.25">
      <c r="A624">
        <v>666</v>
      </c>
      <c r="B624" t="s">
        <v>2116</v>
      </c>
      <c r="C624" t="s">
        <v>2117</v>
      </c>
      <c r="D624" t="s">
        <v>2118</v>
      </c>
      <c r="E624" t="s">
        <v>2119</v>
      </c>
      <c r="F624" t="s">
        <v>557</v>
      </c>
      <c r="G624" t="s">
        <v>558</v>
      </c>
    </row>
    <row r="625" spans="1:8" x14ac:dyDescent="0.25">
      <c r="A625">
        <v>667</v>
      </c>
      <c r="B625" t="s">
        <v>2120</v>
      </c>
      <c r="C625" t="s">
        <v>2121</v>
      </c>
      <c r="D625" t="s">
        <v>310</v>
      </c>
      <c r="F625" t="s">
        <v>404</v>
      </c>
    </row>
    <row r="626" spans="1:8" x14ac:dyDescent="0.25">
      <c r="A626">
        <v>668</v>
      </c>
      <c r="B626" t="s">
        <v>2122</v>
      </c>
      <c r="C626" t="s">
        <v>862</v>
      </c>
      <c r="D626" t="s">
        <v>562</v>
      </c>
      <c r="F626" t="s">
        <v>404</v>
      </c>
    </row>
    <row r="627" spans="1:8" x14ac:dyDescent="0.25">
      <c r="A627">
        <v>669</v>
      </c>
      <c r="B627" t="s">
        <v>2123</v>
      </c>
      <c r="C627" t="s">
        <v>1448</v>
      </c>
      <c r="F627" t="s">
        <v>1751</v>
      </c>
      <c r="G627" t="s">
        <v>2124</v>
      </c>
    </row>
    <row r="628" spans="1:8" x14ac:dyDescent="0.25">
      <c r="A628">
        <v>670</v>
      </c>
      <c r="B628" t="s">
        <v>2125</v>
      </c>
      <c r="E628" t="s">
        <v>2126</v>
      </c>
      <c r="F628" t="s">
        <v>2127</v>
      </c>
    </row>
    <row r="629" spans="1:8" x14ac:dyDescent="0.25">
      <c r="A629">
        <v>673</v>
      </c>
      <c r="B629" t="s">
        <v>2128</v>
      </c>
      <c r="C629" t="s">
        <v>2059</v>
      </c>
      <c r="D629" t="s">
        <v>2129</v>
      </c>
      <c r="E629" t="s">
        <v>2130</v>
      </c>
      <c r="F629" t="s">
        <v>586</v>
      </c>
      <c r="G629" t="s">
        <v>587</v>
      </c>
    </row>
    <row r="630" spans="1:8" x14ac:dyDescent="0.25">
      <c r="A630">
        <v>674</v>
      </c>
      <c r="B630" t="s">
        <v>2131</v>
      </c>
      <c r="C630" t="s">
        <v>2132</v>
      </c>
      <c r="D630" t="s">
        <v>330</v>
      </c>
      <c r="E630" t="s">
        <v>2133</v>
      </c>
      <c r="F630" t="s">
        <v>1144</v>
      </c>
      <c r="G630" t="s">
        <v>1145</v>
      </c>
    </row>
    <row r="631" spans="1:8" x14ac:dyDescent="0.25">
      <c r="A631">
        <v>675</v>
      </c>
      <c r="B631" t="s">
        <v>2134</v>
      </c>
      <c r="C631" t="s">
        <v>2135</v>
      </c>
      <c r="D631" t="s">
        <v>319</v>
      </c>
      <c r="F631" t="s">
        <v>653</v>
      </c>
    </row>
    <row r="632" spans="1:8" x14ac:dyDescent="0.25">
      <c r="A632">
        <v>676</v>
      </c>
      <c r="B632" t="s">
        <v>2136</v>
      </c>
      <c r="C632" t="s">
        <v>475</v>
      </c>
      <c r="D632" t="s">
        <v>330</v>
      </c>
      <c r="F632" t="s">
        <v>653</v>
      </c>
    </row>
    <row r="633" spans="1:8" x14ac:dyDescent="0.25">
      <c r="A633">
        <v>677</v>
      </c>
      <c r="B633" t="s">
        <v>2137</v>
      </c>
      <c r="C633" t="s">
        <v>2138</v>
      </c>
      <c r="D633" t="s">
        <v>581</v>
      </c>
      <c r="F633" t="s">
        <v>653</v>
      </c>
    </row>
    <row r="634" spans="1:8" x14ac:dyDescent="0.25">
      <c r="A634">
        <v>678</v>
      </c>
      <c r="B634" t="s">
        <v>2139</v>
      </c>
      <c r="C634" t="s">
        <v>2140</v>
      </c>
      <c r="D634" t="s">
        <v>456</v>
      </c>
      <c r="E634" t="s">
        <v>2141</v>
      </c>
      <c r="F634" t="s">
        <v>653</v>
      </c>
    </row>
    <row r="635" spans="1:8" x14ac:dyDescent="0.25">
      <c r="A635">
        <v>679</v>
      </c>
      <c r="B635" t="s">
        <v>2142</v>
      </c>
      <c r="C635" t="s">
        <v>2143</v>
      </c>
      <c r="D635" t="s">
        <v>445</v>
      </c>
      <c r="F635" t="s">
        <v>653</v>
      </c>
    </row>
    <row r="636" spans="1:8" x14ac:dyDescent="0.25">
      <c r="A636">
        <v>680</v>
      </c>
      <c r="B636" t="s">
        <v>80</v>
      </c>
      <c r="C636" t="s">
        <v>2144</v>
      </c>
      <c r="D636" t="s">
        <v>382</v>
      </c>
      <c r="E636" t="s">
        <v>2145</v>
      </c>
      <c r="F636" t="s">
        <v>344</v>
      </c>
    </row>
    <row r="637" spans="1:8" x14ac:dyDescent="0.25">
      <c r="A637">
        <v>681</v>
      </c>
      <c r="B637" t="s">
        <v>2146</v>
      </c>
      <c r="C637" t="s">
        <v>2146</v>
      </c>
      <c r="E637" t="s">
        <v>2147</v>
      </c>
      <c r="F637" t="s">
        <v>326</v>
      </c>
    </row>
    <row r="638" spans="1:8" x14ac:dyDescent="0.25">
      <c r="A638">
        <v>682</v>
      </c>
      <c r="B638" t="s">
        <v>182</v>
      </c>
      <c r="C638" t="s">
        <v>2148</v>
      </c>
      <c r="D638" t="s">
        <v>2149</v>
      </c>
      <c r="F638" t="s">
        <v>2029</v>
      </c>
    </row>
    <row r="639" spans="1:8" x14ac:dyDescent="0.25">
      <c r="A639">
        <v>683</v>
      </c>
      <c r="B639" t="s">
        <v>2150</v>
      </c>
      <c r="C639" t="s">
        <v>439</v>
      </c>
      <c r="D639" t="s">
        <v>523</v>
      </c>
      <c r="E639" t="s">
        <v>1745</v>
      </c>
      <c r="F639" t="s">
        <v>340</v>
      </c>
      <c r="G639" t="s">
        <v>2151</v>
      </c>
    </row>
    <row r="640" spans="1:8" x14ac:dyDescent="0.25">
      <c r="A640">
        <v>684</v>
      </c>
      <c r="B640" t="s">
        <v>2152</v>
      </c>
      <c r="C640" t="s">
        <v>2153</v>
      </c>
      <c r="D640" t="s">
        <v>330</v>
      </c>
      <c r="E640" t="s">
        <v>2154</v>
      </c>
      <c r="F640" t="s">
        <v>326</v>
      </c>
      <c r="G640" t="s">
        <v>313</v>
      </c>
      <c r="H640" t="s">
        <v>2155</v>
      </c>
    </row>
    <row r="641" spans="1:9" x14ac:dyDescent="0.25">
      <c r="A641">
        <v>685</v>
      </c>
      <c r="B641" t="s">
        <v>236</v>
      </c>
      <c r="C641" t="s">
        <v>2156</v>
      </c>
      <c r="D641" t="s">
        <v>363</v>
      </c>
      <c r="E641" t="s">
        <v>2157</v>
      </c>
      <c r="F641" t="s">
        <v>404</v>
      </c>
      <c r="I641" t="s">
        <v>2158</v>
      </c>
    </row>
    <row r="642" spans="1:9" x14ac:dyDescent="0.25">
      <c r="A642">
        <v>686</v>
      </c>
      <c r="B642" t="s">
        <v>2159</v>
      </c>
      <c r="C642" t="s">
        <v>2160</v>
      </c>
      <c r="F642" t="s">
        <v>2161</v>
      </c>
      <c r="I642" t="s">
        <v>2162</v>
      </c>
    </row>
    <row r="643" spans="1:9" x14ac:dyDescent="0.25">
      <c r="A643">
        <v>687</v>
      </c>
      <c r="B643" t="s">
        <v>2163</v>
      </c>
      <c r="C643" t="s">
        <v>2164</v>
      </c>
      <c r="F643" t="s">
        <v>2165</v>
      </c>
    </row>
    <row r="644" spans="1:9" x14ac:dyDescent="0.25">
      <c r="A644">
        <v>688</v>
      </c>
      <c r="B644" t="s">
        <v>2166</v>
      </c>
      <c r="C644" t="s">
        <v>1801</v>
      </c>
      <c r="D644" t="s">
        <v>1802</v>
      </c>
      <c r="E644" t="s">
        <v>2167</v>
      </c>
      <c r="F644" t="s">
        <v>1090</v>
      </c>
      <c r="G644" t="s">
        <v>1804</v>
      </c>
      <c r="I644" t="s">
        <v>1805</v>
      </c>
    </row>
    <row r="645" spans="1:9" x14ac:dyDescent="0.25">
      <c r="A645">
        <v>689</v>
      </c>
      <c r="B645" t="s">
        <v>2168</v>
      </c>
      <c r="E645" t="s">
        <v>2087</v>
      </c>
      <c r="F645" t="s">
        <v>567</v>
      </c>
      <c r="G645" t="s">
        <v>2169</v>
      </c>
      <c r="I645" t="s">
        <v>2170</v>
      </c>
    </row>
    <row r="646" spans="1:9" x14ac:dyDescent="0.25">
      <c r="A646">
        <v>690</v>
      </c>
      <c r="B646" t="s">
        <v>2171</v>
      </c>
      <c r="C646" t="s">
        <v>2172</v>
      </c>
      <c r="D646" t="s">
        <v>389</v>
      </c>
      <c r="E646" t="s">
        <v>2173</v>
      </c>
      <c r="F646" t="s">
        <v>2174</v>
      </c>
      <c r="G646" t="s">
        <v>2175</v>
      </c>
    </row>
    <row r="647" spans="1:9" x14ac:dyDescent="0.25">
      <c r="A647">
        <v>691</v>
      </c>
      <c r="B647" t="s">
        <v>131</v>
      </c>
      <c r="E647" t="s">
        <v>1721</v>
      </c>
      <c r="F647" t="s">
        <v>2176</v>
      </c>
      <c r="G647" t="s">
        <v>1723</v>
      </c>
      <c r="I647" t="s">
        <v>2177</v>
      </c>
    </row>
    <row r="648" spans="1:9" x14ac:dyDescent="0.25">
      <c r="A648">
        <v>692</v>
      </c>
      <c r="B648" t="s">
        <v>2178</v>
      </c>
      <c r="C648" t="s">
        <v>2179</v>
      </c>
      <c r="D648" t="s">
        <v>510</v>
      </c>
      <c r="E648" t="s">
        <v>2180</v>
      </c>
      <c r="F648" t="s">
        <v>1344</v>
      </c>
      <c r="I648" t="s">
        <v>2181</v>
      </c>
    </row>
    <row r="649" spans="1:9" x14ac:dyDescent="0.25">
      <c r="A649">
        <v>693</v>
      </c>
      <c r="B649" t="s">
        <v>2182</v>
      </c>
      <c r="C649" t="s">
        <v>2183</v>
      </c>
      <c r="D649" t="s">
        <v>382</v>
      </c>
      <c r="F649" t="s">
        <v>2184</v>
      </c>
    </row>
    <row r="650" spans="1:9" x14ac:dyDescent="0.25">
      <c r="A650">
        <v>694</v>
      </c>
      <c r="B650" t="s">
        <v>2185</v>
      </c>
      <c r="C650" t="s">
        <v>2078</v>
      </c>
      <c r="D650" t="s">
        <v>611</v>
      </c>
      <c r="E650" t="s">
        <v>2186</v>
      </c>
      <c r="F650" t="s">
        <v>778</v>
      </c>
      <c r="G650" t="s">
        <v>822</v>
      </c>
      <c r="H650" t="s">
        <v>2187</v>
      </c>
    </row>
    <row r="651" spans="1:9" x14ac:dyDescent="0.25">
      <c r="A651">
        <v>695</v>
      </c>
      <c r="B651" t="s">
        <v>89</v>
      </c>
      <c r="C651" t="s">
        <v>2188</v>
      </c>
      <c r="E651" t="s">
        <v>2189</v>
      </c>
      <c r="F651" t="s">
        <v>767</v>
      </c>
      <c r="G651" t="s">
        <v>2190</v>
      </c>
      <c r="H651" t="s">
        <v>2191</v>
      </c>
    </row>
    <row r="652" spans="1:9" x14ac:dyDescent="0.25">
      <c r="A652">
        <v>696</v>
      </c>
      <c r="B652" t="s">
        <v>2192</v>
      </c>
      <c r="C652" t="s">
        <v>2193</v>
      </c>
      <c r="D652" t="s">
        <v>2027</v>
      </c>
      <c r="F652" t="s">
        <v>2194</v>
      </c>
    </row>
    <row r="653" spans="1:9" x14ac:dyDescent="0.25">
      <c r="A653">
        <v>697</v>
      </c>
      <c r="B653" t="s">
        <v>108</v>
      </c>
      <c r="C653" t="s">
        <v>2195</v>
      </c>
      <c r="D653" t="s">
        <v>611</v>
      </c>
      <c r="F653" t="s">
        <v>2196</v>
      </c>
    </row>
    <row r="654" spans="1:9" x14ac:dyDescent="0.25">
      <c r="A654">
        <v>698</v>
      </c>
      <c r="B654" t="s">
        <v>2197</v>
      </c>
      <c r="C654" t="s">
        <v>2198</v>
      </c>
      <c r="D654" t="s">
        <v>2199</v>
      </c>
      <c r="F654" t="s">
        <v>2200</v>
      </c>
    </row>
    <row r="655" spans="1:9" x14ac:dyDescent="0.25">
      <c r="A655">
        <v>699</v>
      </c>
      <c r="B655" t="s">
        <v>2201</v>
      </c>
      <c r="C655" t="s">
        <v>2202</v>
      </c>
      <c r="D655" t="s">
        <v>1181</v>
      </c>
      <c r="F655" t="s">
        <v>2203</v>
      </c>
    </row>
    <row r="656" spans="1:9" x14ac:dyDescent="0.25">
      <c r="A656">
        <v>700</v>
      </c>
      <c r="B656" t="s">
        <v>2204</v>
      </c>
      <c r="C656" t="s">
        <v>2205</v>
      </c>
      <c r="D656" t="s">
        <v>456</v>
      </c>
      <c r="F656" t="s">
        <v>2206</v>
      </c>
    </row>
    <row r="657" spans="1:9" x14ac:dyDescent="0.25">
      <c r="A657">
        <v>701</v>
      </c>
      <c r="B657" t="s">
        <v>2207</v>
      </c>
      <c r="E657" t="s">
        <v>2208</v>
      </c>
      <c r="F657" t="s">
        <v>604</v>
      </c>
    </row>
    <row r="658" spans="1:9" x14ac:dyDescent="0.25">
      <c r="A658">
        <v>702</v>
      </c>
      <c r="B658" t="s">
        <v>271</v>
      </c>
      <c r="F658" t="s">
        <v>574</v>
      </c>
    </row>
    <row r="659" spans="1:9" x14ac:dyDescent="0.25">
      <c r="A659">
        <v>703</v>
      </c>
      <c r="B659" t="s">
        <v>2209</v>
      </c>
      <c r="E659" t="s">
        <v>2210</v>
      </c>
      <c r="F659" t="s">
        <v>604</v>
      </c>
    </row>
    <row r="660" spans="1:9" x14ac:dyDescent="0.25">
      <c r="A660">
        <v>704</v>
      </c>
      <c r="B660" t="s">
        <v>78</v>
      </c>
      <c r="C660" t="s">
        <v>610</v>
      </c>
      <c r="D660" t="s">
        <v>1054</v>
      </c>
      <c r="F660" t="s">
        <v>1276</v>
      </c>
      <c r="I660" t="s">
        <v>2211</v>
      </c>
    </row>
    <row r="661" spans="1:9" x14ac:dyDescent="0.25">
      <c r="A661">
        <v>705</v>
      </c>
      <c r="B661" t="s">
        <v>2212</v>
      </c>
      <c r="F661" t="s">
        <v>2127</v>
      </c>
    </row>
    <row r="662" spans="1:9" x14ac:dyDescent="0.25">
      <c r="A662">
        <v>706</v>
      </c>
      <c r="B662" t="s">
        <v>2213</v>
      </c>
      <c r="C662" t="s">
        <v>502</v>
      </c>
      <c r="D662" t="s">
        <v>760</v>
      </c>
      <c r="F662" t="s">
        <v>586</v>
      </c>
    </row>
    <row r="663" spans="1:9" x14ac:dyDescent="0.25">
      <c r="A663">
        <v>707</v>
      </c>
      <c r="B663" t="s">
        <v>2214</v>
      </c>
      <c r="F663" t="s">
        <v>557</v>
      </c>
    </row>
    <row r="664" spans="1:9" x14ac:dyDescent="0.25">
      <c r="A664">
        <v>708</v>
      </c>
      <c r="B664" t="s">
        <v>48</v>
      </c>
      <c r="F664" t="s">
        <v>1974</v>
      </c>
    </row>
    <row r="665" spans="1:9" x14ac:dyDescent="0.25">
      <c r="A665">
        <v>709</v>
      </c>
      <c r="B665" t="s">
        <v>2215</v>
      </c>
      <c r="F665" t="s">
        <v>1144</v>
      </c>
    </row>
    <row r="666" spans="1:9" x14ac:dyDescent="0.25">
      <c r="A666">
        <v>710</v>
      </c>
      <c r="B666" t="s">
        <v>162</v>
      </c>
      <c r="F666" t="s">
        <v>352</v>
      </c>
    </row>
    <row r="667" spans="1:9" x14ac:dyDescent="0.25">
      <c r="A667">
        <v>711</v>
      </c>
      <c r="B667" t="s">
        <v>2216</v>
      </c>
      <c r="F667" t="s">
        <v>2029</v>
      </c>
    </row>
    <row r="668" spans="1:9" x14ac:dyDescent="0.25">
      <c r="A668">
        <v>712</v>
      </c>
      <c r="B668" t="s">
        <v>2217</v>
      </c>
      <c r="F668" t="s">
        <v>472</v>
      </c>
    </row>
    <row r="669" spans="1:9" x14ac:dyDescent="0.25">
      <c r="A669">
        <v>713</v>
      </c>
      <c r="B669" t="s">
        <v>30</v>
      </c>
      <c r="E669" t="s">
        <v>2218</v>
      </c>
      <c r="F669" t="s">
        <v>2219</v>
      </c>
    </row>
    <row r="670" spans="1:9" x14ac:dyDescent="0.25">
      <c r="A670">
        <v>714</v>
      </c>
      <c r="B670" t="s">
        <v>2220</v>
      </c>
      <c r="F670" t="s">
        <v>423</v>
      </c>
    </row>
    <row r="671" spans="1:9" x14ac:dyDescent="0.25">
      <c r="A671">
        <v>715</v>
      </c>
      <c r="B671" t="s">
        <v>2221</v>
      </c>
      <c r="F671" t="s">
        <v>864</v>
      </c>
    </row>
    <row r="672" spans="1:9" x14ac:dyDescent="0.25">
      <c r="A672">
        <v>716</v>
      </c>
      <c r="B672" t="s">
        <v>129</v>
      </c>
      <c r="E672" t="s">
        <v>2222</v>
      </c>
      <c r="F672" t="s">
        <v>431</v>
      </c>
    </row>
    <row r="673" spans="1:10" x14ac:dyDescent="0.25">
      <c r="A673">
        <v>717</v>
      </c>
      <c r="B673" t="s">
        <v>2223</v>
      </c>
      <c r="F673" t="s">
        <v>586</v>
      </c>
    </row>
    <row r="674" spans="1:10" x14ac:dyDescent="0.25">
      <c r="A674">
        <v>722</v>
      </c>
      <c r="B674" t="s">
        <v>2224</v>
      </c>
      <c r="C674" t="s">
        <v>2225</v>
      </c>
      <c r="D674" t="s">
        <v>1388</v>
      </c>
      <c r="E674" t="s">
        <v>2226</v>
      </c>
      <c r="F674" t="s">
        <v>806</v>
      </c>
      <c r="G674" t="s">
        <v>2227</v>
      </c>
      <c r="I674" t="s">
        <v>2228</v>
      </c>
      <c r="J674" t="s">
        <v>2229</v>
      </c>
    </row>
    <row r="675" spans="1:10" x14ac:dyDescent="0.25">
      <c r="A675">
        <v>723</v>
      </c>
      <c r="B675" t="s">
        <v>2230</v>
      </c>
      <c r="C675" t="s">
        <v>2231</v>
      </c>
      <c r="D675" t="s">
        <v>434</v>
      </c>
      <c r="F675" t="s">
        <v>2232</v>
      </c>
      <c r="I675" t="s">
        <v>2233</v>
      </c>
      <c r="J675" t="s">
        <v>2234</v>
      </c>
    </row>
    <row r="676" spans="1:10" x14ac:dyDescent="0.25">
      <c r="A676">
        <v>724</v>
      </c>
      <c r="B676" t="s">
        <v>230</v>
      </c>
      <c r="C676" t="s">
        <v>230</v>
      </c>
      <c r="D676" t="s">
        <v>355</v>
      </c>
      <c r="F676" t="s">
        <v>352</v>
      </c>
      <c r="H676" t="s">
        <v>2235</v>
      </c>
    </row>
    <row r="677" spans="1:10" x14ac:dyDescent="0.25">
      <c r="A677">
        <v>725</v>
      </c>
      <c r="B677" t="s">
        <v>2236</v>
      </c>
      <c r="C677" t="s">
        <v>2237</v>
      </c>
      <c r="D677" t="s">
        <v>816</v>
      </c>
      <c r="E677" t="s">
        <v>2238</v>
      </c>
      <c r="F677" t="s">
        <v>2239</v>
      </c>
      <c r="I677" t="s">
        <v>2240</v>
      </c>
      <c r="J677" t="s">
        <v>2241</v>
      </c>
    </row>
    <row r="678" spans="1:10" x14ac:dyDescent="0.25">
      <c r="A678">
        <v>726</v>
      </c>
      <c r="B678" t="s">
        <v>2242</v>
      </c>
      <c r="C678" t="s">
        <v>2243</v>
      </c>
      <c r="D678" t="s">
        <v>468</v>
      </c>
      <c r="E678" t="s">
        <v>2244</v>
      </c>
      <c r="F678" t="s">
        <v>457</v>
      </c>
      <c r="I678" t="s">
        <v>2245</v>
      </c>
      <c r="J678" t="s">
        <v>2246</v>
      </c>
    </row>
    <row r="679" spans="1:10" x14ac:dyDescent="0.25">
      <c r="A679">
        <v>727</v>
      </c>
      <c r="B679" t="s">
        <v>2247</v>
      </c>
      <c r="C679" t="s">
        <v>2248</v>
      </c>
      <c r="D679" t="s">
        <v>488</v>
      </c>
      <c r="F679" t="s">
        <v>2249</v>
      </c>
      <c r="I679" t="s">
        <v>2250</v>
      </c>
      <c r="J679" t="s">
        <v>2251</v>
      </c>
    </row>
    <row r="680" spans="1:10" x14ac:dyDescent="0.25">
      <c r="A680">
        <v>728</v>
      </c>
      <c r="B680" t="s">
        <v>2252</v>
      </c>
      <c r="C680" t="s">
        <v>2253</v>
      </c>
      <c r="D680" t="s">
        <v>456</v>
      </c>
      <c r="E680" t="s">
        <v>2254</v>
      </c>
      <c r="F680" t="s">
        <v>2255</v>
      </c>
      <c r="G680" t="s">
        <v>2256</v>
      </c>
      <c r="I680" t="s">
        <v>2257</v>
      </c>
    </row>
    <row r="681" spans="1:10" x14ac:dyDescent="0.25">
      <c r="A681">
        <v>729</v>
      </c>
      <c r="B681" t="s">
        <v>2258</v>
      </c>
      <c r="C681" t="s">
        <v>2259</v>
      </c>
      <c r="D681" t="s">
        <v>339</v>
      </c>
      <c r="F681" t="s">
        <v>2260</v>
      </c>
      <c r="G681" t="s">
        <v>2261</v>
      </c>
      <c r="I681" t="s">
        <v>2262</v>
      </c>
    </row>
    <row r="682" spans="1:10" x14ac:dyDescent="0.25">
      <c r="A682">
        <v>730</v>
      </c>
      <c r="B682" t="s">
        <v>2263</v>
      </c>
      <c r="C682" t="s">
        <v>2264</v>
      </c>
      <c r="D682" t="s">
        <v>445</v>
      </c>
      <c r="E682" t="s">
        <v>2265</v>
      </c>
      <c r="F682" t="s">
        <v>696</v>
      </c>
      <c r="G682" t="s">
        <v>2266</v>
      </c>
    </row>
    <row r="683" spans="1:10" x14ac:dyDescent="0.25">
      <c r="A683">
        <v>731</v>
      </c>
      <c r="B683" t="s">
        <v>2267</v>
      </c>
      <c r="C683" t="s">
        <v>1268</v>
      </c>
      <c r="E683" t="s">
        <v>2268</v>
      </c>
      <c r="F683" t="s">
        <v>1065</v>
      </c>
      <c r="I683" t="s">
        <v>2269</v>
      </c>
      <c r="J683" t="s">
        <v>2270</v>
      </c>
    </row>
    <row r="684" spans="1:10" x14ac:dyDescent="0.25">
      <c r="A684">
        <v>732</v>
      </c>
      <c r="B684" t="s">
        <v>2271</v>
      </c>
      <c r="C684" t="s">
        <v>2272</v>
      </c>
      <c r="F684" t="s">
        <v>2273</v>
      </c>
    </row>
    <row r="685" spans="1:10" x14ac:dyDescent="0.25">
      <c r="A685">
        <v>733</v>
      </c>
      <c r="B685" t="s">
        <v>2274</v>
      </c>
      <c r="E685" t="s">
        <v>2275</v>
      </c>
      <c r="F685" t="s">
        <v>2276</v>
      </c>
      <c r="I685" t="s">
        <v>2277</v>
      </c>
    </row>
    <row r="686" spans="1:10" x14ac:dyDescent="0.25">
      <c r="A686">
        <v>734</v>
      </c>
      <c r="B686" t="s">
        <v>197</v>
      </c>
      <c r="F686" t="s">
        <v>1684</v>
      </c>
    </row>
    <row r="687" spans="1:10" x14ac:dyDescent="0.25">
      <c r="A687">
        <v>735</v>
      </c>
      <c r="B687" t="s">
        <v>2278</v>
      </c>
      <c r="C687" t="s">
        <v>424</v>
      </c>
      <c r="D687" t="s">
        <v>330</v>
      </c>
      <c r="E687" t="s">
        <v>2279</v>
      </c>
      <c r="F687" t="s">
        <v>1065</v>
      </c>
      <c r="G687" t="s">
        <v>1067</v>
      </c>
      <c r="I687" t="s">
        <v>2280</v>
      </c>
    </row>
    <row r="688" spans="1:10" x14ac:dyDescent="0.25">
      <c r="A688">
        <v>736</v>
      </c>
      <c r="B688" t="s">
        <v>245</v>
      </c>
      <c r="C688" t="s">
        <v>2281</v>
      </c>
      <c r="D688" t="s">
        <v>760</v>
      </c>
      <c r="E688" t="s">
        <v>2282</v>
      </c>
      <c r="F688" t="s">
        <v>736</v>
      </c>
      <c r="G688" t="s">
        <v>785</v>
      </c>
      <c r="I688" t="s">
        <v>2155</v>
      </c>
    </row>
    <row r="689" spans="1:9" x14ac:dyDescent="0.25">
      <c r="A689">
        <v>737</v>
      </c>
      <c r="B689" t="s">
        <v>2283</v>
      </c>
      <c r="E689" t="s">
        <v>2284</v>
      </c>
      <c r="F689" t="s">
        <v>586</v>
      </c>
      <c r="I689" t="s">
        <v>2285</v>
      </c>
    </row>
    <row r="690" spans="1:9" x14ac:dyDescent="0.25">
      <c r="A690">
        <v>738</v>
      </c>
      <c r="B690" t="s">
        <v>2286</v>
      </c>
      <c r="F690" t="s">
        <v>472</v>
      </c>
      <c r="I690" t="s">
        <v>2287</v>
      </c>
    </row>
    <row r="691" spans="1:9" x14ac:dyDescent="0.25">
      <c r="A691">
        <v>739</v>
      </c>
      <c r="B691" t="s">
        <v>2288</v>
      </c>
      <c r="F691" t="s">
        <v>2289</v>
      </c>
    </row>
    <row r="692" spans="1:9" x14ac:dyDescent="0.25">
      <c r="A692">
        <v>740</v>
      </c>
      <c r="B692" t="s">
        <v>2290</v>
      </c>
      <c r="E692" t="s">
        <v>2291</v>
      </c>
      <c r="F692" t="s">
        <v>431</v>
      </c>
      <c r="I692" t="s">
        <v>2292</v>
      </c>
    </row>
    <row r="693" spans="1:9" x14ac:dyDescent="0.25">
      <c r="A693">
        <v>741</v>
      </c>
      <c r="B693" t="s">
        <v>2293</v>
      </c>
      <c r="F693" t="s">
        <v>2239</v>
      </c>
      <c r="I693" t="s">
        <v>2294</v>
      </c>
    </row>
    <row r="694" spans="1:9" x14ac:dyDescent="0.25">
      <c r="A694">
        <v>742</v>
      </c>
      <c r="B694" t="s">
        <v>2295</v>
      </c>
      <c r="F694" t="s">
        <v>2296</v>
      </c>
    </row>
    <row r="695" spans="1:9" x14ac:dyDescent="0.25">
      <c r="A695">
        <v>743</v>
      </c>
      <c r="B695" t="s">
        <v>216</v>
      </c>
      <c r="F695" t="s">
        <v>2196</v>
      </c>
    </row>
    <row r="696" spans="1:9" x14ac:dyDescent="0.25">
      <c r="A696">
        <v>744</v>
      </c>
      <c r="B696" t="s">
        <v>2297</v>
      </c>
      <c r="F696" t="s">
        <v>2196</v>
      </c>
    </row>
    <row r="697" spans="1:9" x14ac:dyDescent="0.25">
      <c r="A697">
        <v>745</v>
      </c>
      <c r="B697" t="s">
        <v>2298</v>
      </c>
      <c r="F697" t="s">
        <v>2196</v>
      </c>
    </row>
    <row r="698" spans="1:9" x14ac:dyDescent="0.25">
      <c r="A698">
        <v>746</v>
      </c>
      <c r="B698" t="s">
        <v>2299</v>
      </c>
      <c r="F698" t="s">
        <v>2300</v>
      </c>
    </row>
    <row r="699" spans="1:9" x14ac:dyDescent="0.25">
      <c r="A699">
        <v>747</v>
      </c>
      <c r="B699" t="s">
        <v>2301</v>
      </c>
      <c r="C699" t="s">
        <v>2302</v>
      </c>
      <c r="D699" t="s">
        <v>2303</v>
      </c>
      <c r="F699" t="s">
        <v>2300</v>
      </c>
    </row>
    <row r="700" spans="1:9" x14ac:dyDescent="0.25">
      <c r="A700">
        <v>748</v>
      </c>
      <c r="B700" t="s">
        <v>2304</v>
      </c>
      <c r="F700" t="s">
        <v>2196</v>
      </c>
    </row>
    <row r="701" spans="1:9" x14ac:dyDescent="0.25">
      <c r="A701">
        <v>749</v>
      </c>
      <c r="B701" t="s">
        <v>179</v>
      </c>
      <c r="F701" t="s">
        <v>2196</v>
      </c>
    </row>
    <row r="702" spans="1:9" x14ac:dyDescent="0.25">
      <c r="A702">
        <v>750</v>
      </c>
      <c r="B702" t="s">
        <v>269</v>
      </c>
      <c r="C702" t="s">
        <v>2305</v>
      </c>
      <c r="D702" t="s">
        <v>1388</v>
      </c>
      <c r="E702" t="s">
        <v>1143</v>
      </c>
      <c r="F702" t="s">
        <v>1144</v>
      </c>
      <c r="I702" t="s">
        <v>2306</v>
      </c>
    </row>
    <row r="703" spans="1:9" x14ac:dyDescent="0.25">
      <c r="A703">
        <v>751</v>
      </c>
      <c r="B703" t="s">
        <v>2307</v>
      </c>
      <c r="C703" t="s">
        <v>751</v>
      </c>
      <c r="D703" t="s">
        <v>347</v>
      </c>
      <c r="E703" t="s">
        <v>2308</v>
      </c>
      <c r="F703" t="s">
        <v>1144</v>
      </c>
      <c r="I703" t="s">
        <v>2309</v>
      </c>
    </row>
    <row r="704" spans="1:9" x14ac:dyDescent="0.25">
      <c r="A704">
        <v>752</v>
      </c>
      <c r="B704" t="s">
        <v>262</v>
      </c>
      <c r="F704" t="s">
        <v>2196</v>
      </c>
    </row>
    <row r="705" spans="1:9" x14ac:dyDescent="0.25">
      <c r="A705">
        <v>753</v>
      </c>
      <c r="B705" t="s">
        <v>2310</v>
      </c>
      <c r="C705" t="s">
        <v>2311</v>
      </c>
      <c r="D705" t="s">
        <v>1926</v>
      </c>
      <c r="E705" t="s">
        <v>2312</v>
      </c>
      <c r="F705" t="s">
        <v>2196</v>
      </c>
      <c r="I705" t="s">
        <v>2313</v>
      </c>
    </row>
    <row r="706" spans="1:9" x14ac:dyDescent="0.25">
      <c r="A706">
        <v>754</v>
      </c>
      <c r="B706" t="s">
        <v>2314</v>
      </c>
      <c r="C706" t="s">
        <v>2315</v>
      </c>
      <c r="D706" t="s">
        <v>2316</v>
      </c>
      <c r="F706" t="s">
        <v>2317</v>
      </c>
      <c r="I706" t="s">
        <v>2318</v>
      </c>
    </row>
    <row r="707" spans="1:9" x14ac:dyDescent="0.25">
      <c r="A707">
        <v>755</v>
      </c>
      <c r="B707" t="s">
        <v>2319</v>
      </c>
      <c r="F707" t="s">
        <v>2320</v>
      </c>
      <c r="I707" t="s">
        <v>2321</v>
      </c>
    </row>
    <row r="708" spans="1:9" x14ac:dyDescent="0.25">
      <c r="A708">
        <v>756</v>
      </c>
      <c r="B708" t="s">
        <v>170</v>
      </c>
      <c r="C708" t="s">
        <v>2322</v>
      </c>
      <c r="D708" t="s">
        <v>319</v>
      </c>
      <c r="F708" t="s">
        <v>864</v>
      </c>
    </row>
    <row r="709" spans="1:9" x14ac:dyDescent="0.25">
      <c r="A709">
        <v>757</v>
      </c>
      <c r="B709" t="s">
        <v>147</v>
      </c>
      <c r="C709" t="s">
        <v>2323</v>
      </c>
      <c r="D709" t="s">
        <v>649</v>
      </c>
      <c r="F709" t="s">
        <v>1237</v>
      </c>
    </row>
    <row r="710" spans="1:9" x14ac:dyDescent="0.25">
      <c r="A710">
        <v>758</v>
      </c>
      <c r="B710" t="s">
        <v>2324</v>
      </c>
      <c r="C710" t="s">
        <v>509</v>
      </c>
      <c r="D710" t="s">
        <v>319</v>
      </c>
      <c r="F710" t="s">
        <v>511</v>
      </c>
    </row>
    <row r="711" spans="1:9" x14ac:dyDescent="0.25">
      <c r="A711">
        <v>759</v>
      </c>
      <c r="B711" t="s">
        <v>2325</v>
      </c>
      <c r="C711" t="s">
        <v>886</v>
      </c>
      <c r="D711" t="s">
        <v>452</v>
      </c>
      <c r="F711" t="s">
        <v>557</v>
      </c>
    </row>
    <row r="712" spans="1:9" x14ac:dyDescent="0.25">
      <c r="A712">
        <v>760</v>
      </c>
      <c r="B712" t="s">
        <v>188</v>
      </c>
      <c r="F712" t="s">
        <v>2326</v>
      </c>
    </row>
    <row r="713" spans="1:9" x14ac:dyDescent="0.25">
      <c r="A713">
        <v>761</v>
      </c>
      <c r="B713" t="s">
        <v>2327</v>
      </c>
      <c r="C713" t="s">
        <v>2328</v>
      </c>
      <c r="D713" t="s">
        <v>718</v>
      </c>
      <c r="F713" t="s">
        <v>797</v>
      </c>
    </row>
    <row r="714" spans="1:9" x14ac:dyDescent="0.25">
      <c r="A714">
        <v>762</v>
      </c>
      <c r="B714" t="s">
        <v>2329</v>
      </c>
      <c r="F714" t="s">
        <v>797</v>
      </c>
      <c r="I714" t="s">
        <v>2330</v>
      </c>
    </row>
    <row r="715" spans="1:9" x14ac:dyDescent="0.25">
      <c r="A715">
        <v>763</v>
      </c>
      <c r="B715" t="s">
        <v>92</v>
      </c>
      <c r="C715" t="s">
        <v>2331</v>
      </c>
      <c r="D715" t="s">
        <v>760</v>
      </c>
      <c r="F715" t="s">
        <v>797</v>
      </c>
      <c r="I715" t="s">
        <v>2332</v>
      </c>
    </row>
    <row r="716" spans="1:9" x14ac:dyDescent="0.25">
      <c r="A716">
        <v>764</v>
      </c>
      <c r="B716" t="s">
        <v>146</v>
      </c>
      <c r="C716" t="s">
        <v>810</v>
      </c>
      <c r="D716" t="s">
        <v>389</v>
      </c>
      <c r="F716" t="s">
        <v>797</v>
      </c>
      <c r="I716" t="s">
        <v>2333</v>
      </c>
    </row>
    <row r="717" spans="1:9" x14ac:dyDescent="0.25">
      <c r="A717">
        <v>765</v>
      </c>
      <c r="B717" t="s">
        <v>254</v>
      </c>
      <c r="F717" t="s">
        <v>778</v>
      </c>
      <c r="I717" t="s">
        <v>2334</v>
      </c>
    </row>
    <row r="718" spans="1:9" x14ac:dyDescent="0.25">
      <c r="A718">
        <v>766</v>
      </c>
      <c r="B718" t="s">
        <v>2335</v>
      </c>
      <c r="C718" t="s">
        <v>2336</v>
      </c>
      <c r="D718" t="s">
        <v>319</v>
      </c>
      <c r="F718" t="s">
        <v>326</v>
      </c>
    </row>
    <row r="719" spans="1:9" x14ac:dyDescent="0.25">
      <c r="A719">
        <v>767</v>
      </c>
      <c r="B719" t="s">
        <v>2337</v>
      </c>
      <c r="C719" t="s">
        <v>2338</v>
      </c>
      <c r="D719" t="s">
        <v>377</v>
      </c>
      <c r="F719" t="s">
        <v>2339</v>
      </c>
      <c r="I719" t="s">
        <v>2340</v>
      </c>
    </row>
    <row r="720" spans="1:9" x14ac:dyDescent="0.25">
      <c r="A720">
        <v>768</v>
      </c>
      <c r="B720" t="s">
        <v>276</v>
      </c>
      <c r="C720" t="s">
        <v>2341</v>
      </c>
      <c r="D720" t="s">
        <v>510</v>
      </c>
      <c r="F720" t="s">
        <v>2339</v>
      </c>
      <c r="I720" t="s">
        <v>2342</v>
      </c>
    </row>
    <row r="721" spans="1:9" x14ac:dyDescent="0.25">
      <c r="A721">
        <v>769</v>
      </c>
      <c r="B721" t="s">
        <v>2343</v>
      </c>
      <c r="C721" t="s">
        <v>439</v>
      </c>
      <c r="D721" t="s">
        <v>2344</v>
      </c>
      <c r="F721" t="s">
        <v>340</v>
      </c>
      <c r="I721" t="s">
        <v>2345</v>
      </c>
    </row>
    <row r="722" spans="1:9" x14ac:dyDescent="0.25">
      <c r="A722">
        <v>770</v>
      </c>
      <c r="B722" t="s">
        <v>2346</v>
      </c>
      <c r="C722" t="s">
        <v>909</v>
      </c>
      <c r="D722" t="s">
        <v>2347</v>
      </c>
      <c r="F722" t="s">
        <v>671</v>
      </c>
      <c r="I722" t="s">
        <v>2348</v>
      </c>
    </row>
    <row r="723" spans="1:9" x14ac:dyDescent="0.25">
      <c r="A723">
        <v>771</v>
      </c>
      <c r="B723" t="s">
        <v>206</v>
      </c>
      <c r="F723" t="s">
        <v>557</v>
      </c>
      <c r="I723" t="s">
        <v>2349</v>
      </c>
    </row>
    <row r="724" spans="1:9" x14ac:dyDescent="0.25">
      <c r="A724">
        <v>772</v>
      </c>
      <c r="B724" t="s">
        <v>222</v>
      </c>
      <c r="C724" t="s">
        <v>2350</v>
      </c>
      <c r="D724" t="s">
        <v>319</v>
      </c>
      <c r="F724" t="s">
        <v>316</v>
      </c>
    </row>
    <row r="725" spans="1:9" x14ac:dyDescent="0.25">
      <c r="A725">
        <v>773</v>
      </c>
      <c r="B725" t="s">
        <v>2351</v>
      </c>
      <c r="C725" t="s">
        <v>2352</v>
      </c>
      <c r="D725" t="s">
        <v>434</v>
      </c>
      <c r="F725" t="s">
        <v>567</v>
      </c>
      <c r="I725" t="s">
        <v>2353</v>
      </c>
    </row>
    <row r="726" spans="1:9" x14ac:dyDescent="0.25">
      <c r="A726">
        <v>774</v>
      </c>
      <c r="B726" t="s">
        <v>61</v>
      </c>
      <c r="C726" t="s">
        <v>1194</v>
      </c>
      <c r="D726" t="s">
        <v>562</v>
      </c>
      <c r="F726" t="s">
        <v>344</v>
      </c>
    </row>
    <row r="727" spans="1:9" x14ac:dyDescent="0.25">
      <c r="A727">
        <v>775</v>
      </c>
      <c r="B727" t="s">
        <v>2354</v>
      </c>
      <c r="C727" t="s">
        <v>1017</v>
      </c>
      <c r="D727" t="s">
        <v>1010</v>
      </c>
      <c r="E727" t="s">
        <v>2355</v>
      </c>
      <c r="F727" t="s">
        <v>1018</v>
      </c>
      <c r="H727" t="s">
        <v>2356</v>
      </c>
    </row>
    <row r="728" spans="1:9" x14ac:dyDescent="0.25">
      <c r="A728">
        <v>776</v>
      </c>
      <c r="B728" t="s">
        <v>2357</v>
      </c>
      <c r="C728" t="s">
        <v>2358</v>
      </c>
      <c r="D728" t="s">
        <v>430</v>
      </c>
      <c r="E728" t="s">
        <v>2359</v>
      </c>
      <c r="F728" t="s">
        <v>1018</v>
      </c>
      <c r="H728" t="s">
        <v>2360</v>
      </c>
    </row>
    <row r="729" spans="1:9" x14ac:dyDescent="0.25">
      <c r="A729">
        <v>777</v>
      </c>
      <c r="B729" t="s">
        <v>2361</v>
      </c>
      <c r="C729" t="s">
        <v>2362</v>
      </c>
      <c r="D729" t="s">
        <v>1612</v>
      </c>
      <c r="F729" t="s">
        <v>352</v>
      </c>
      <c r="H729" t="s">
        <v>2363</v>
      </c>
    </row>
    <row r="730" spans="1:9" x14ac:dyDescent="0.25">
      <c r="A730">
        <v>778</v>
      </c>
      <c r="B730" t="s">
        <v>198</v>
      </c>
      <c r="C730" t="s">
        <v>277</v>
      </c>
      <c r="D730" t="s">
        <v>2364</v>
      </c>
      <c r="F730" t="s">
        <v>352</v>
      </c>
      <c r="H730" t="s">
        <v>2365</v>
      </c>
    </row>
    <row r="731" spans="1:9" x14ac:dyDescent="0.25">
      <c r="A731">
        <v>779</v>
      </c>
      <c r="B731" t="s">
        <v>243</v>
      </c>
      <c r="C731" t="s">
        <v>1134</v>
      </c>
      <c r="D731" t="s">
        <v>2366</v>
      </c>
      <c r="E731" t="s">
        <v>595</v>
      </c>
      <c r="F731" t="s">
        <v>352</v>
      </c>
      <c r="H731" t="s">
        <v>2367</v>
      </c>
    </row>
    <row r="732" spans="1:9" x14ac:dyDescent="0.25">
      <c r="A732">
        <v>780</v>
      </c>
      <c r="B732" t="s">
        <v>142</v>
      </c>
      <c r="C732" t="s">
        <v>2368</v>
      </c>
      <c r="D732" t="s">
        <v>1127</v>
      </c>
      <c r="F732" t="s">
        <v>2369</v>
      </c>
      <c r="H732" t="s">
        <v>2370</v>
      </c>
    </row>
    <row r="733" spans="1:9" x14ac:dyDescent="0.25">
      <c r="A733">
        <v>781</v>
      </c>
      <c r="B733" t="s">
        <v>2371</v>
      </c>
      <c r="C733" t="s">
        <v>2372</v>
      </c>
      <c r="D733" t="s">
        <v>1266</v>
      </c>
      <c r="E733" t="s">
        <v>2373</v>
      </c>
      <c r="F733" t="s">
        <v>653</v>
      </c>
      <c r="I733" t="s">
        <v>2374</v>
      </c>
    </row>
    <row r="734" spans="1:9" x14ac:dyDescent="0.25">
      <c r="A734">
        <v>782</v>
      </c>
      <c r="B734" t="s">
        <v>2375</v>
      </c>
      <c r="C734" t="s">
        <v>2372</v>
      </c>
      <c r="D734" t="s">
        <v>640</v>
      </c>
      <c r="E734" t="s">
        <v>2376</v>
      </c>
      <c r="F734" t="s">
        <v>653</v>
      </c>
      <c r="I734" t="s">
        <v>2377</v>
      </c>
    </row>
    <row r="735" spans="1:9" x14ac:dyDescent="0.25">
      <c r="A735">
        <v>783</v>
      </c>
      <c r="B735" t="s">
        <v>2378</v>
      </c>
      <c r="C735" t="s">
        <v>2379</v>
      </c>
      <c r="D735" t="s">
        <v>505</v>
      </c>
      <c r="F735" t="s">
        <v>2196</v>
      </c>
      <c r="H735" t="s">
        <v>2380</v>
      </c>
    </row>
    <row r="736" spans="1:9" x14ac:dyDescent="0.25">
      <c r="A736">
        <v>784</v>
      </c>
      <c r="B736" t="s">
        <v>2381</v>
      </c>
      <c r="C736" t="s">
        <v>2382</v>
      </c>
      <c r="D736" t="s">
        <v>718</v>
      </c>
      <c r="E736" t="s">
        <v>2383</v>
      </c>
      <c r="F736" t="s">
        <v>2196</v>
      </c>
      <c r="H736" t="s">
        <v>2384</v>
      </c>
    </row>
    <row r="737" spans="1:8" x14ac:dyDescent="0.25">
      <c r="A737">
        <v>785</v>
      </c>
      <c r="B737" t="s">
        <v>2385</v>
      </c>
      <c r="C737" t="s">
        <v>2386</v>
      </c>
      <c r="D737" t="s">
        <v>339</v>
      </c>
      <c r="F737" t="s">
        <v>586</v>
      </c>
    </row>
    <row r="738" spans="1:8" x14ac:dyDescent="0.25">
      <c r="A738">
        <v>786</v>
      </c>
      <c r="B738" t="s">
        <v>2387</v>
      </c>
      <c r="F738" t="s">
        <v>990</v>
      </c>
      <c r="H738" t="s">
        <v>2388</v>
      </c>
    </row>
    <row r="739" spans="1:8" x14ac:dyDescent="0.25">
      <c r="A739">
        <v>787</v>
      </c>
      <c r="B739" t="s">
        <v>2389</v>
      </c>
      <c r="C739" t="s">
        <v>1448</v>
      </c>
      <c r="D739" t="s">
        <v>2316</v>
      </c>
      <c r="F739" t="s">
        <v>1751</v>
      </c>
    </row>
    <row r="740" spans="1:8" x14ac:dyDescent="0.25">
      <c r="A740">
        <v>788</v>
      </c>
      <c r="B740" t="s">
        <v>2390</v>
      </c>
      <c r="C740" t="s">
        <v>1448</v>
      </c>
      <c r="D740" t="s">
        <v>330</v>
      </c>
      <c r="E740" t="s">
        <v>2391</v>
      </c>
      <c r="F740" t="s">
        <v>1751</v>
      </c>
    </row>
    <row r="741" spans="1:8" x14ac:dyDescent="0.25">
      <c r="A741">
        <v>789</v>
      </c>
      <c r="B741" t="s">
        <v>2392</v>
      </c>
      <c r="C741" t="s">
        <v>2393</v>
      </c>
      <c r="D741" t="s">
        <v>319</v>
      </c>
      <c r="E741" t="s">
        <v>2394</v>
      </c>
      <c r="F741" t="s">
        <v>1344</v>
      </c>
    </row>
    <row r="742" spans="1:8" x14ac:dyDescent="0.25">
      <c r="A742">
        <v>790</v>
      </c>
      <c r="B742" t="s">
        <v>285</v>
      </c>
      <c r="F742" t="s">
        <v>2395</v>
      </c>
    </row>
    <row r="743" spans="1:8" x14ac:dyDescent="0.25">
      <c r="A743">
        <v>791</v>
      </c>
      <c r="B743" t="s">
        <v>2396</v>
      </c>
      <c r="F743" t="s">
        <v>1532</v>
      </c>
    </row>
    <row r="744" spans="1:8" x14ac:dyDescent="0.25">
      <c r="A744">
        <v>792</v>
      </c>
      <c r="B744" t="s">
        <v>2397</v>
      </c>
      <c r="C744" t="s">
        <v>2398</v>
      </c>
      <c r="D744" t="s">
        <v>726</v>
      </c>
      <c r="F744" t="s">
        <v>1090</v>
      </c>
    </row>
    <row r="745" spans="1:8" x14ac:dyDescent="0.25">
      <c r="A745">
        <v>793</v>
      </c>
      <c r="B745" t="s">
        <v>2399</v>
      </c>
      <c r="C745" t="s">
        <v>2400</v>
      </c>
      <c r="D745" t="s">
        <v>726</v>
      </c>
      <c r="F745" t="s">
        <v>1532</v>
      </c>
    </row>
    <row r="746" spans="1:8" x14ac:dyDescent="0.25">
      <c r="A746">
        <v>794</v>
      </c>
      <c r="B746" t="s">
        <v>2401</v>
      </c>
      <c r="C746" t="s">
        <v>2402</v>
      </c>
      <c r="D746" t="s">
        <v>760</v>
      </c>
      <c r="F746" t="s">
        <v>696</v>
      </c>
      <c r="H746" t="s">
        <v>2403</v>
      </c>
    </row>
    <row r="747" spans="1:8" x14ac:dyDescent="0.25">
      <c r="A747">
        <v>795</v>
      </c>
      <c r="B747" t="s">
        <v>2404</v>
      </c>
      <c r="C747" t="s">
        <v>2404</v>
      </c>
      <c r="E747" t="s">
        <v>2405</v>
      </c>
      <c r="F747" t="s">
        <v>1532</v>
      </c>
      <c r="H747" t="s">
        <v>2406</v>
      </c>
    </row>
    <row r="748" spans="1:8" x14ac:dyDescent="0.25">
      <c r="A748">
        <v>796</v>
      </c>
      <c r="B748" t="s">
        <v>2407</v>
      </c>
      <c r="C748" t="s">
        <v>2408</v>
      </c>
      <c r="D748" t="s">
        <v>413</v>
      </c>
      <c r="F748" t="s">
        <v>1684</v>
      </c>
    </row>
    <row r="749" spans="1:8" x14ac:dyDescent="0.25">
      <c r="A749">
        <v>797</v>
      </c>
      <c r="B749" t="s">
        <v>2409</v>
      </c>
      <c r="F749" t="s">
        <v>2410</v>
      </c>
      <c r="H749" t="s">
        <v>2411</v>
      </c>
    </row>
    <row r="750" spans="1:8" x14ac:dyDescent="0.25">
      <c r="A750">
        <v>798</v>
      </c>
      <c r="B750" t="s">
        <v>16</v>
      </c>
      <c r="F750" t="s">
        <v>2410</v>
      </c>
      <c r="H750" t="s">
        <v>2412</v>
      </c>
    </row>
    <row r="751" spans="1:8" x14ac:dyDescent="0.25">
      <c r="A751">
        <v>799</v>
      </c>
      <c r="B751" t="s">
        <v>145</v>
      </c>
      <c r="F751" t="s">
        <v>1532</v>
      </c>
      <c r="H751" t="s">
        <v>2413</v>
      </c>
    </row>
    <row r="752" spans="1:8" x14ac:dyDescent="0.25">
      <c r="A752">
        <v>800</v>
      </c>
      <c r="B752" t="s">
        <v>259</v>
      </c>
      <c r="F752" t="s">
        <v>2414</v>
      </c>
      <c r="H752" t="s">
        <v>2415</v>
      </c>
    </row>
    <row r="753" spans="1:8" x14ac:dyDescent="0.25">
      <c r="A753">
        <v>801</v>
      </c>
      <c r="B753" t="s">
        <v>2416</v>
      </c>
      <c r="C753" t="s">
        <v>2063</v>
      </c>
      <c r="D753" t="s">
        <v>811</v>
      </c>
      <c r="F753" t="s">
        <v>2065</v>
      </c>
    </row>
    <row r="754" spans="1:8" x14ac:dyDescent="0.25">
      <c r="A754">
        <v>802</v>
      </c>
      <c r="B754" t="s">
        <v>26</v>
      </c>
      <c r="C754" t="s">
        <v>2417</v>
      </c>
      <c r="D754" t="s">
        <v>382</v>
      </c>
      <c r="F754" t="s">
        <v>2065</v>
      </c>
      <c r="H754" t="s">
        <v>2418</v>
      </c>
    </row>
    <row r="755" spans="1:8" x14ac:dyDescent="0.25">
      <c r="A755">
        <v>803</v>
      </c>
      <c r="B755" t="s">
        <v>46</v>
      </c>
      <c r="C755" t="s">
        <v>2419</v>
      </c>
      <c r="D755" t="s">
        <v>347</v>
      </c>
      <c r="F755" t="s">
        <v>2065</v>
      </c>
    </row>
    <row r="756" spans="1:8" x14ac:dyDescent="0.25">
      <c r="A756">
        <v>804</v>
      </c>
      <c r="B756" t="s">
        <v>1852</v>
      </c>
      <c r="C756" t="s">
        <v>2420</v>
      </c>
      <c r="D756" t="s">
        <v>452</v>
      </c>
      <c r="E756" t="s">
        <v>2421</v>
      </c>
      <c r="F756" t="s">
        <v>864</v>
      </c>
      <c r="H756" t="s">
        <v>2422</v>
      </c>
    </row>
    <row r="757" spans="1:8" x14ac:dyDescent="0.25">
      <c r="A757">
        <v>805</v>
      </c>
      <c r="B757" t="s">
        <v>2423</v>
      </c>
      <c r="F757" t="s">
        <v>586</v>
      </c>
      <c r="H757" t="s">
        <v>2424</v>
      </c>
    </row>
    <row r="758" spans="1:8" x14ac:dyDescent="0.25">
      <c r="A758">
        <v>806</v>
      </c>
      <c r="B758" t="s">
        <v>2425</v>
      </c>
      <c r="C758" t="s">
        <v>2426</v>
      </c>
      <c r="D758" t="s">
        <v>2427</v>
      </c>
      <c r="F758" t="s">
        <v>557</v>
      </c>
      <c r="H758" t="s">
        <v>2428</v>
      </c>
    </row>
    <row r="759" spans="1:8" x14ac:dyDescent="0.25">
      <c r="A759">
        <v>807</v>
      </c>
      <c r="B759" t="s">
        <v>2429</v>
      </c>
      <c r="C759" t="s">
        <v>1220</v>
      </c>
      <c r="D759" t="s">
        <v>523</v>
      </c>
      <c r="F759" t="s">
        <v>1222</v>
      </c>
    </row>
    <row r="760" spans="1:8" x14ac:dyDescent="0.25">
      <c r="A760">
        <v>808</v>
      </c>
      <c r="B760" t="s">
        <v>2430</v>
      </c>
      <c r="F760" t="s">
        <v>2431</v>
      </c>
    </row>
    <row r="761" spans="1:8" x14ac:dyDescent="0.25">
      <c r="A761">
        <v>809</v>
      </c>
      <c r="B761" t="s">
        <v>2432</v>
      </c>
      <c r="F761" t="s">
        <v>686</v>
      </c>
      <c r="H761" t="s">
        <v>2433</v>
      </c>
    </row>
    <row r="762" spans="1:8" x14ac:dyDescent="0.25">
      <c r="A762">
        <v>810</v>
      </c>
      <c r="B762" t="s">
        <v>95</v>
      </c>
      <c r="C762" t="s">
        <v>2434</v>
      </c>
      <c r="D762" t="s">
        <v>434</v>
      </c>
      <c r="F762" t="s">
        <v>431</v>
      </c>
      <c r="H762" t="s">
        <v>2435</v>
      </c>
    </row>
    <row r="763" spans="1:8" x14ac:dyDescent="0.25">
      <c r="A763">
        <v>811</v>
      </c>
      <c r="B763" t="s">
        <v>2436</v>
      </c>
      <c r="F763" t="s">
        <v>2437</v>
      </c>
      <c r="H763" t="s">
        <v>2438</v>
      </c>
    </row>
    <row r="764" spans="1:8" x14ac:dyDescent="0.25">
      <c r="A764">
        <v>812</v>
      </c>
      <c r="B764" t="s">
        <v>2439</v>
      </c>
      <c r="C764" t="s">
        <v>2440</v>
      </c>
      <c r="D764" t="s">
        <v>505</v>
      </c>
      <c r="F764" t="s">
        <v>2441</v>
      </c>
      <c r="H764" t="s">
        <v>2442</v>
      </c>
    </row>
    <row r="765" spans="1:8" x14ac:dyDescent="0.25">
      <c r="A765">
        <v>813</v>
      </c>
      <c r="B765" t="s">
        <v>2443</v>
      </c>
      <c r="C765" t="s">
        <v>2444</v>
      </c>
      <c r="D765" t="s">
        <v>389</v>
      </c>
      <c r="F765" t="s">
        <v>767</v>
      </c>
      <c r="H765" t="s">
        <v>2445</v>
      </c>
    </row>
    <row r="766" spans="1:8" x14ac:dyDescent="0.25">
      <c r="A766">
        <v>814</v>
      </c>
      <c r="B766" t="s">
        <v>2446</v>
      </c>
      <c r="F766" t="s">
        <v>2441</v>
      </c>
    </row>
    <row r="767" spans="1:8" x14ac:dyDescent="0.25">
      <c r="A767">
        <v>815</v>
      </c>
      <c r="B767" t="s">
        <v>2447</v>
      </c>
      <c r="C767" t="s">
        <v>2448</v>
      </c>
      <c r="D767" t="s">
        <v>330</v>
      </c>
      <c r="F767" t="s">
        <v>2449</v>
      </c>
    </row>
    <row r="768" spans="1:8" x14ac:dyDescent="0.25">
      <c r="A768">
        <v>816</v>
      </c>
      <c r="B768" t="s">
        <v>2450</v>
      </c>
      <c r="C768" t="s">
        <v>2451</v>
      </c>
      <c r="D768" t="s">
        <v>319</v>
      </c>
      <c r="F768" t="s">
        <v>686</v>
      </c>
      <c r="H768" t="s">
        <v>2452</v>
      </c>
    </row>
    <row r="769" spans="1:8" x14ac:dyDescent="0.25">
      <c r="A769">
        <v>817</v>
      </c>
      <c r="B769" t="s">
        <v>2453</v>
      </c>
      <c r="C769" t="s">
        <v>2454</v>
      </c>
      <c r="D769" t="s">
        <v>2455</v>
      </c>
      <c r="F769" t="s">
        <v>736</v>
      </c>
      <c r="H769" t="s">
        <v>2456</v>
      </c>
    </row>
    <row r="770" spans="1:8" x14ac:dyDescent="0.25">
      <c r="A770">
        <v>818</v>
      </c>
      <c r="B770" t="s">
        <v>2457</v>
      </c>
      <c r="C770" t="s">
        <v>2458</v>
      </c>
      <c r="D770" t="s">
        <v>523</v>
      </c>
      <c r="F770" t="s">
        <v>736</v>
      </c>
      <c r="H770" t="s">
        <v>2459</v>
      </c>
    </row>
    <row r="771" spans="1:8" x14ac:dyDescent="0.25">
      <c r="A771">
        <v>819</v>
      </c>
      <c r="B771" t="s">
        <v>2460</v>
      </c>
      <c r="C771" t="s">
        <v>2461</v>
      </c>
      <c r="D771" t="s">
        <v>324</v>
      </c>
      <c r="F771" t="s">
        <v>736</v>
      </c>
    </row>
    <row r="772" spans="1:8" x14ac:dyDescent="0.25">
      <c r="A772">
        <v>820</v>
      </c>
      <c r="B772" t="s">
        <v>264</v>
      </c>
      <c r="C772" t="s">
        <v>2462</v>
      </c>
      <c r="D772" t="s">
        <v>760</v>
      </c>
      <c r="F772" t="s">
        <v>736</v>
      </c>
      <c r="H772" t="s">
        <v>2463</v>
      </c>
    </row>
    <row r="773" spans="1:8" x14ac:dyDescent="0.25">
      <c r="A773">
        <v>821</v>
      </c>
      <c r="B773" t="s">
        <v>2464</v>
      </c>
      <c r="C773" t="s">
        <v>2465</v>
      </c>
      <c r="D773" t="s">
        <v>1266</v>
      </c>
      <c r="F773" t="s">
        <v>586</v>
      </c>
      <c r="H773" t="s">
        <v>2466</v>
      </c>
    </row>
    <row r="774" spans="1:8" x14ac:dyDescent="0.25">
      <c r="A774">
        <v>822</v>
      </c>
      <c r="B774" t="s">
        <v>293</v>
      </c>
      <c r="C774" t="s">
        <v>487</v>
      </c>
      <c r="D774" t="s">
        <v>2467</v>
      </c>
      <c r="F774" t="s">
        <v>2289</v>
      </c>
    </row>
    <row r="775" spans="1:8" x14ac:dyDescent="0.25">
      <c r="A775">
        <v>823</v>
      </c>
      <c r="B775" t="s">
        <v>155</v>
      </c>
      <c r="C775" t="s">
        <v>475</v>
      </c>
      <c r="D775" t="s">
        <v>2468</v>
      </c>
      <c r="F775" t="s">
        <v>650</v>
      </c>
    </row>
    <row r="776" spans="1:8" x14ac:dyDescent="0.25">
      <c r="A776">
        <v>824</v>
      </c>
      <c r="B776" t="s">
        <v>93</v>
      </c>
      <c r="C776" t="s">
        <v>648</v>
      </c>
      <c r="D776" t="s">
        <v>330</v>
      </c>
      <c r="F776" t="s">
        <v>650</v>
      </c>
    </row>
    <row r="777" spans="1:8" x14ac:dyDescent="0.25">
      <c r="A777">
        <v>825</v>
      </c>
      <c r="B777" t="s">
        <v>144</v>
      </c>
      <c r="C777" t="s">
        <v>2469</v>
      </c>
      <c r="D777" t="s">
        <v>465</v>
      </c>
      <c r="F777" t="s">
        <v>2470</v>
      </c>
    </row>
    <row r="778" spans="1:8" x14ac:dyDescent="0.25">
      <c r="A778">
        <v>826</v>
      </c>
      <c r="B778" t="s">
        <v>202</v>
      </c>
      <c r="C778" t="s">
        <v>2471</v>
      </c>
      <c r="D778" t="s">
        <v>2472</v>
      </c>
      <c r="E778" t="s">
        <v>2473</v>
      </c>
      <c r="F778" t="s">
        <v>2474</v>
      </c>
    </row>
    <row r="779" spans="1:8" x14ac:dyDescent="0.25">
      <c r="A779">
        <v>828</v>
      </c>
      <c r="B779" t="s">
        <v>169</v>
      </c>
      <c r="C779" t="s">
        <v>2475</v>
      </c>
      <c r="D779" t="s">
        <v>2476</v>
      </c>
      <c r="F779" t="s">
        <v>2477</v>
      </c>
    </row>
    <row r="780" spans="1:8" x14ac:dyDescent="0.25">
      <c r="A780">
        <v>829</v>
      </c>
      <c r="B780" t="s">
        <v>183</v>
      </c>
      <c r="C780" t="s">
        <v>1256</v>
      </c>
      <c r="D780" t="s">
        <v>330</v>
      </c>
      <c r="F780" t="s">
        <v>344</v>
      </c>
    </row>
    <row r="781" spans="1:8" x14ac:dyDescent="0.25">
      <c r="A781">
        <v>830</v>
      </c>
      <c r="B781" t="s">
        <v>231</v>
      </c>
      <c r="F781" t="s">
        <v>1532</v>
      </c>
    </row>
    <row r="782" spans="1:8" x14ac:dyDescent="0.25">
      <c r="A782">
        <v>831</v>
      </c>
      <c r="B782" t="s">
        <v>83</v>
      </c>
      <c r="F782" t="s">
        <v>2478</v>
      </c>
    </row>
    <row r="783" spans="1:8" x14ac:dyDescent="0.25">
      <c r="A783">
        <v>832</v>
      </c>
      <c r="B783" t="s">
        <v>65</v>
      </c>
      <c r="C783" t="s">
        <v>2479</v>
      </c>
      <c r="D783" t="s">
        <v>1388</v>
      </c>
      <c r="E783" t="s">
        <v>2480</v>
      </c>
      <c r="F783" t="s">
        <v>2481</v>
      </c>
    </row>
    <row r="784" spans="1:8" x14ac:dyDescent="0.25">
      <c r="A784">
        <v>833</v>
      </c>
      <c r="B784" t="s">
        <v>136</v>
      </c>
      <c r="F784" t="s">
        <v>1269</v>
      </c>
    </row>
    <row r="785" spans="1:6" x14ac:dyDescent="0.25">
      <c r="A785">
        <v>834</v>
      </c>
      <c r="B785" t="s">
        <v>9</v>
      </c>
      <c r="C785" t="s">
        <v>1198</v>
      </c>
      <c r="D785" t="s">
        <v>494</v>
      </c>
      <c r="F785" t="s">
        <v>35</v>
      </c>
    </row>
    <row r="786" spans="1:6" x14ac:dyDescent="0.25">
      <c r="A786">
        <v>835</v>
      </c>
      <c r="B786" t="s">
        <v>274</v>
      </c>
      <c r="C786" t="s">
        <v>2482</v>
      </c>
      <c r="D786" t="s">
        <v>2483</v>
      </c>
      <c r="F786" t="s">
        <v>1144</v>
      </c>
    </row>
    <row r="787" spans="1:6" x14ac:dyDescent="0.25">
      <c r="A787">
        <v>836</v>
      </c>
      <c r="B787" t="s">
        <v>178</v>
      </c>
      <c r="C787" t="s">
        <v>2484</v>
      </c>
      <c r="D787" t="s">
        <v>452</v>
      </c>
      <c r="F787" t="s">
        <v>2485</v>
      </c>
    </row>
    <row r="788" spans="1:6" x14ac:dyDescent="0.25">
      <c r="A788">
        <v>837</v>
      </c>
      <c r="B788" t="s">
        <v>140</v>
      </c>
      <c r="E788" t="s">
        <v>2486</v>
      </c>
      <c r="F788" t="s">
        <v>352</v>
      </c>
    </row>
    <row r="789" spans="1:6" x14ac:dyDescent="0.25">
      <c r="A789">
        <v>838</v>
      </c>
      <c r="B789" t="s">
        <v>149</v>
      </c>
      <c r="C789" t="s">
        <v>2487</v>
      </c>
      <c r="D789" t="s">
        <v>2149</v>
      </c>
      <c r="F789" t="s">
        <v>352</v>
      </c>
    </row>
    <row r="790" spans="1:6" x14ac:dyDescent="0.25">
      <c r="A790">
        <v>839</v>
      </c>
      <c r="B790" t="s">
        <v>171</v>
      </c>
      <c r="E790" t="s">
        <v>2488</v>
      </c>
      <c r="F790" t="s">
        <v>2489</v>
      </c>
    </row>
    <row r="791" spans="1:6" x14ac:dyDescent="0.25">
      <c r="A791">
        <v>840</v>
      </c>
      <c r="B791" t="s">
        <v>141</v>
      </c>
      <c r="C791" t="s">
        <v>2205</v>
      </c>
      <c r="D791" t="s">
        <v>456</v>
      </c>
      <c r="F791" t="s">
        <v>2196</v>
      </c>
    </row>
    <row r="792" spans="1:6" x14ac:dyDescent="0.25">
      <c r="A792">
        <v>841</v>
      </c>
      <c r="B792" t="s">
        <v>180</v>
      </c>
      <c r="C792" t="s">
        <v>2490</v>
      </c>
      <c r="D792" t="s">
        <v>2491</v>
      </c>
      <c r="F792" t="s">
        <v>2196</v>
      </c>
    </row>
    <row r="793" spans="1:6" x14ac:dyDescent="0.25">
      <c r="A793">
        <v>842</v>
      </c>
      <c r="B793" t="s">
        <v>54</v>
      </c>
      <c r="F793" t="s">
        <v>2196</v>
      </c>
    </row>
    <row r="794" spans="1:6" x14ac:dyDescent="0.25">
      <c r="A794">
        <v>843</v>
      </c>
      <c r="B794" t="s">
        <v>151</v>
      </c>
      <c r="C794" t="s">
        <v>151</v>
      </c>
      <c r="F794" t="s">
        <v>482</v>
      </c>
    </row>
    <row r="795" spans="1:6" x14ac:dyDescent="0.25">
      <c r="A795">
        <v>844</v>
      </c>
      <c r="B795" t="s">
        <v>67</v>
      </c>
      <c r="C795" t="s">
        <v>2063</v>
      </c>
      <c r="D795" t="s">
        <v>510</v>
      </c>
      <c r="F795" t="s">
        <v>2065</v>
      </c>
    </row>
    <row r="796" spans="1:6" x14ac:dyDescent="0.25">
      <c r="A796">
        <v>845</v>
      </c>
      <c r="B796" t="s">
        <v>221</v>
      </c>
      <c r="C796" t="s">
        <v>2492</v>
      </c>
      <c r="D796" t="s">
        <v>594</v>
      </c>
      <c r="F796" t="s">
        <v>2493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LDZ 2024</vt:lpstr>
      <vt:lpstr>Sampion</vt:lpstr>
      <vt:lpstr>Vystavovatel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Gazo, Dusan</dc:creator>
  <cp:lastModifiedBy>Gažo, Dušan</cp:lastModifiedBy>
  <dcterms:created xsi:type="dcterms:W3CDTF">2024-04-11T17:21:42Z</dcterms:created>
  <dcterms:modified xsi:type="dcterms:W3CDTF">2024-04-15T11:38:05Z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99f9ce-adb0-48a1-8d72-c54877aa9fa5_Enabled">
    <vt:lpwstr>true</vt:lpwstr>
  </property>
  <property fmtid="{D5CDD505-2E9C-101B-9397-08002B2CF9AE}" pid="3" name="MSIP_Label_3699f9ce-adb0-48a1-8d72-c54877aa9fa5_SetDate">
    <vt:lpwstr>2024-04-11T17:22:13Z</vt:lpwstr>
  </property>
  <property fmtid="{D5CDD505-2E9C-101B-9397-08002B2CF9AE}" pid="4" name="MSIP_Label_3699f9ce-adb0-48a1-8d72-c54877aa9fa5_Method">
    <vt:lpwstr>Privileged</vt:lpwstr>
  </property>
  <property fmtid="{D5CDD505-2E9C-101B-9397-08002B2CF9AE}" pid="5" name="MSIP_Label_3699f9ce-adb0-48a1-8d72-c54877aa9fa5_Name">
    <vt:lpwstr>3699f9ce-adb0-48a1-8d72-c54877aa9fa5</vt:lpwstr>
  </property>
  <property fmtid="{D5CDD505-2E9C-101B-9397-08002B2CF9AE}" pid="6" name="MSIP_Label_3699f9ce-adb0-48a1-8d72-c54877aa9fa5_SiteId">
    <vt:lpwstr>39cc8f4f-7ada-4a2a-9685-c30a4321498c</vt:lpwstr>
  </property>
  <property fmtid="{D5CDD505-2E9C-101B-9397-08002B2CF9AE}" pid="7" name="MSIP_Label_3699f9ce-adb0-48a1-8d72-c54877aa9fa5_ActionId">
    <vt:lpwstr>13e3a20d-fc73-4dba-857a-e1732231f6db</vt:lpwstr>
  </property>
  <property fmtid="{D5CDD505-2E9C-101B-9397-08002B2CF9AE}" pid="8" name="MSIP_Label_3699f9ce-adb0-48a1-8d72-c54877aa9fa5_ContentBits">
    <vt:lpwstr>2</vt:lpwstr>
  </property>
</Properties>
</file>